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K115" i="1"/>
  <c r="J115"/>
  <c r="F115"/>
  <c r="J114"/>
  <c r="F114"/>
  <c r="K114" s="1"/>
  <c r="J113"/>
  <c r="F113"/>
  <c r="K113" s="1"/>
  <c r="K112"/>
  <c r="J112"/>
  <c r="F112"/>
  <c r="K111"/>
  <c r="J111"/>
  <c r="F111"/>
  <c r="F105"/>
  <c r="I105" s="1"/>
  <c r="I104"/>
  <c r="F104"/>
  <c r="F103"/>
  <c r="I103" s="1"/>
  <c r="I102"/>
  <c r="F102"/>
  <c r="F101"/>
  <c r="I101" s="1"/>
  <c r="I100"/>
  <c r="F100"/>
  <c r="F99"/>
  <c r="I99" s="1"/>
  <c r="I98"/>
  <c r="F98"/>
  <c r="F97"/>
  <c r="I97" s="1"/>
  <c r="I96"/>
  <c r="F96"/>
  <c r="F95"/>
  <c r="I95" s="1"/>
  <c r="I94"/>
  <c r="F94"/>
  <c r="F93"/>
  <c r="I93" s="1"/>
  <c r="I92"/>
  <c r="F92"/>
  <c r="F91"/>
  <c r="I91" s="1"/>
  <c r="I90"/>
  <c r="F90"/>
  <c r="F89"/>
  <c r="I89" s="1"/>
  <c r="I88"/>
  <c r="F88"/>
  <c r="F87"/>
  <c r="I87" s="1"/>
  <c r="I86"/>
  <c r="F86"/>
  <c r="F85"/>
  <c r="I85" s="1"/>
  <c r="I84"/>
  <c r="F84"/>
  <c r="F83"/>
  <c r="I83" s="1"/>
  <c r="I82"/>
  <c r="F82"/>
  <c r="F81"/>
  <c r="I81" s="1"/>
  <c r="I80"/>
  <c r="F80"/>
  <c r="F79"/>
  <c r="I79" s="1"/>
  <c r="I78"/>
  <c r="F78"/>
  <c r="F77"/>
  <c r="I77" s="1"/>
  <c r="I76"/>
  <c r="F76"/>
  <c r="F75"/>
  <c r="I75" s="1"/>
  <c r="I74"/>
  <c r="F74"/>
  <c r="F73"/>
  <c r="I73" s="1"/>
  <c r="I72"/>
  <c r="F72"/>
  <c r="F71"/>
  <c r="I71" s="1"/>
  <c r="I70"/>
  <c r="F70"/>
  <c r="F69"/>
  <c r="I69" s="1"/>
  <c r="I68"/>
  <c r="F68"/>
  <c r="F67"/>
  <c r="I67" s="1"/>
  <c r="I66"/>
  <c r="F66"/>
  <c r="F65"/>
  <c r="I65" s="1"/>
  <c r="I64"/>
  <c r="F64"/>
  <c r="F63"/>
  <c r="I63" s="1"/>
  <c r="I62"/>
  <c r="F62"/>
  <c r="F61"/>
  <c r="I61" s="1"/>
  <c r="I60"/>
  <c r="F60"/>
  <c r="F59"/>
  <c r="I59" s="1"/>
  <c r="I58"/>
  <c r="F58"/>
  <c r="F57"/>
  <c r="I57" s="1"/>
  <c r="I56"/>
  <c r="F56"/>
  <c r="F55"/>
  <c r="I55" s="1"/>
  <c r="I54"/>
  <c r="F54"/>
  <c r="F53"/>
  <c r="I53" s="1"/>
  <c r="I52"/>
  <c r="F52"/>
  <c r="F51"/>
  <c r="I51" s="1"/>
  <c r="I50"/>
  <c r="F50"/>
  <c r="F49"/>
  <c r="I49" s="1"/>
  <c r="I48"/>
  <c r="F48"/>
  <c r="F47"/>
  <c r="I47" s="1"/>
  <c r="I46"/>
  <c r="F46"/>
  <c r="F45"/>
  <c r="I45" s="1"/>
  <c r="I44"/>
  <c r="F44"/>
  <c r="F43"/>
  <c r="I43" s="1"/>
  <c r="I42"/>
  <c r="F42"/>
  <c r="F41"/>
  <c r="I41" s="1"/>
  <c r="I40"/>
  <c r="F40"/>
  <c r="F39"/>
  <c r="I39" s="1"/>
  <c r="I38"/>
  <c r="F38"/>
  <c r="F37"/>
  <c r="I37" s="1"/>
  <c r="I36"/>
  <c r="F36"/>
  <c r="F35"/>
  <c r="I35" s="1"/>
  <c r="I34"/>
  <c r="F34"/>
  <c r="F33"/>
  <c r="I33" s="1"/>
  <c r="I32"/>
  <c r="F32"/>
  <c r="F31"/>
  <c r="I31" s="1"/>
  <c r="I30"/>
  <c r="F30"/>
  <c r="F29"/>
  <c r="I29" s="1"/>
  <c r="I28"/>
  <c r="F28"/>
  <c r="F27"/>
  <c r="I27" s="1"/>
  <c r="I26"/>
  <c r="F26"/>
  <c r="F25"/>
  <c r="I25" s="1"/>
  <c r="I24"/>
  <c r="F24"/>
  <c r="F23"/>
  <c r="I23" s="1"/>
  <c r="I22"/>
  <c r="F22"/>
  <c r="F21"/>
  <c r="I21" s="1"/>
  <c r="I20"/>
  <c r="F20"/>
  <c r="F19"/>
  <c r="I19" s="1"/>
  <c r="I18"/>
  <c r="F18"/>
  <c r="F17"/>
  <c r="I17" s="1"/>
  <c r="I16"/>
  <c r="F16"/>
  <c r="I15"/>
  <c r="I14"/>
  <c r="I13"/>
  <c r="F13"/>
  <c r="F12"/>
  <c r="I12" s="1"/>
  <c r="I11"/>
  <c r="F11"/>
  <c r="F10"/>
  <c r="I10" s="1"/>
  <c r="I9"/>
  <c r="F9"/>
  <c r="F8"/>
  <c r="I8" s="1"/>
  <c r="I7"/>
  <c r="F7"/>
  <c r="F6"/>
  <c r="I6" s="1"/>
  <c r="I5"/>
  <c r="F5"/>
  <c r="F4"/>
  <c r="I4" s="1"/>
  <c r="I3"/>
  <c r="F3"/>
</calcChain>
</file>

<file path=xl/sharedStrings.xml><?xml version="1.0" encoding="utf-8"?>
<sst xmlns="http://schemas.openxmlformats.org/spreadsheetml/2006/main" count="350" uniqueCount="239">
  <si>
    <t>序号</t>
  </si>
  <si>
    <t>姓名</t>
  </si>
  <si>
    <t>科目一</t>
  </si>
  <si>
    <t>科目二</t>
  </si>
  <si>
    <t>幼儿园</t>
  </si>
  <si>
    <t>总分</t>
  </si>
  <si>
    <t>岗位</t>
  </si>
  <si>
    <t>面试成绩</t>
  </si>
  <si>
    <t>方玉琴</t>
  </si>
  <si>
    <t>皇家贝乐</t>
  </si>
  <si>
    <t>潘雅琴</t>
  </si>
  <si>
    <t>晏昕</t>
  </si>
  <si>
    <t>龙腾滨江</t>
  </si>
  <si>
    <t>万梦微</t>
  </si>
  <si>
    <t>许琳卿</t>
  </si>
  <si>
    <t>励智</t>
  </si>
  <si>
    <t>孙丽莎</t>
  </si>
  <si>
    <t>杨婕</t>
  </si>
  <si>
    <t>三园</t>
  </si>
  <si>
    <t>张燕萍</t>
  </si>
  <si>
    <t>赖茹冰</t>
  </si>
  <si>
    <t>四园</t>
  </si>
  <si>
    <t>张雯洁</t>
  </si>
  <si>
    <t>民泰</t>
  </si>
  <si>
    <t>顿彦丽</t>
  </si>
  <si>
    <t>余慧</t>
  </si>
  <si>
    <t>朗程</t>
  </si>
  <si>
    <t>袁朝霞</t>
  </si>
  <si>
    <t>钱非男</t>
  </si>
  <si>
    <t>高新幼儿园</t>
  </si>
  <si>
    <t>章玲鑫</t>
  </si>
  <si>
    <t>周悦</t>
  </si>
  <si>
    <t>吴贵红</t>
  </si>
  <si>
    <t>胡钰</t>
  </si>
  <si>
    <t>熊丹</t>
  </si>
  <si>
    <t>赵羽婷</t>
  </si>
  <si>
    <t>邱智慧</t>
  </si>
  <si>
    <t>古立</t>
  </si>
  <si>
    <t>九小语文男</t>
  </si>
  <si>
    <t>罗鹏</t>
  </si>
  <si>
    <t>唐金辉</t>
  </si>
  <si>
    <t>吴红艳</t>
  </si>
  <si>
    <t>八小语文</t>
  </si>
  <si>
    <t>付爱莲</t>
  </si>
  <si>
    <t>十一小语文</t>
  </si>
  <si>
    <t>涂佳丽</t>
  </si>
  <si>
    <t>张知</t>
  </si>
  <si>
    <t>王曌</t>
  </si>
  <si>
    <t>九小数学</t>
  </si>
  <si>
    <t>胡庆崟</t>
  </si>
  <si>
    <t>九小数学女</t>
  </si>
  <si>
    <t>危嘉俊</t>
  </si>
  <si>
    <t>九小数学男</t>
  </si>
  <si>
    <t>潘梦琴</t>
  </si>
  <si>
    <t>特教数学</t>
  </si>
  <si>
    <t>朱雨莹</t>
  </si>
  <si>
    <t>附小数学</t>
  </si>
  <si>
    <t>廖俊敏</t>
  </si>
  <si>
    <t>十一小数学</t>
  </si>
  <si>
    <t>毛梦芸</t>
  </si>
  <si>
    <t>舒晗</t>
  </si>
  <si>
    <t>黄爱琴</t>
  </si>
  <si>
    <t>邵依</t>
  </si>
  <si>
    <t>九小语文女</t>
  </si>
  <si>
    <t>江瑶</t>
  </si>
  <si>
    <t>赖婷</t>
  </si>
  <si>
    <t>陈贝</t>
  </si>
  <si>
    <t>十一小语文应</t>
  </si>
  <si>
    <t>雷雨</t>
  </si>
  <si>
    <t>徐梦瑶</t>
  </si>
  <si>
    <t>张佳雯</t>
  </si>
  <si>
    <t>二中化学</t>
  </si>
  <si>
    <t>桂玲</t>
  </si>
  <si>
    <t>倪永刚</t>
  </si>
  <si>
    <t>罗才秀</t>
  </si>
  <si>
    <t>二中物理</t>
  </si>
  <si>
    <t>邵军富</t>
  </si>
  <si>
    <t>王根梅</t>
  </si>
  <si>
    <t>六中化学</t>
  </si>
  <si>
    <t>冯涛</t>
  </si>
  <si>
    <t>六中物理</t>
  </si>
  <si>
    <t>乐梦佳</t>
  </si>
  <si>
    <t>二中英语</t>
  </si>
  <si>
    <t>彭莹</t>
  </si>
  <si>
    <t>彭杨瑾</t>
  </si>
  <si>
    <t>附小英语</t>
  </si>
  <si>
    <t>夏芳</t>
  </si>
  <si>
    <t>八小英语</t>
  </si>
  <si>
    <t>邱梦思</t>
  </si>
  <si>
    <t>十一小英语</t>
  </si>
  <si>
    <t>徐琳妍</t>
  </si>
  <si>
    <t>龙虎山英语</t>
  </si>
  <si>
    <t>汪丽娟</t>
  </si>
  <si>
    <t>高新小学英语</t>
  </si>
  <si>
    <t>邬楠</t>
  </si>
  <si>
    <t>谢菲</t>
  </si>
  <si>
    <t>吴鹏霄</t>
  </si>
  <si>
    <t>二中数学</t>
  </si>
  <si>
    <t>杨洋</t>
  </si>
  <si>
    <t>徐颖</t>
  </si>
  <si>
    <t>龙虎山数学</t>
  </si>
  <si>
    <t>钟瑜</t>
  </si>
  <si>
    <t>陈家姝</t>
  </si>
  <si>
    <t>附小科学</t>
  </si>
  <si>
    <t>官智超</t>
  </si>
  <si>
    <t>十一小科学</t>
  </si>
  <si>
    <t>杨洁</t>
  </si>
  <si>
    <t>特教信息技术</t>
  </si>
  <si>
    <t>曾丹</t>
  </si>
  <si>
    <t>十一小信息技术</t>
  </si>
  <si>
    <t>翁文侠</t>
  </si>
  <si>
    <t>附小信息技术</t>
  </si>
  <si>
    <t>熊琳</t>
  </si>
  <si>
    <t>附小语文</t>
  </si>
  <si>
    <t>鲍立文</t>
  </si>
  <si>
    <t>上官颖</t>
  </si>
  <si>
    <t>孙美艳</t>
  </si>
  <si>
    <t>赵玉娜</t>
  </si>
  <si>
    <t>特教语文</t>
  </si>
  <si>
    <t>周梅芳</t>
  </si>
  <si>
    <t>严欣欣</t>
  </si>
  <si>
    <t>吴丽霞</t>
  </si>
  <si>
    <t>二中地理</t>
  </si>
  <si>
    <t>周晴雯</t>
  </si>
  <si>
    <t>二中历史</t>
  </si>
  <si>
    <t>洪龙山</t>
  </si>
  <si>
    <t>彭程</t>
  </si>
  <si>
    <t>二中语文</t>
  </si>
  <si>
    <t>詹赟</t>
  </si>
  <si>
    <t>邹桂芳</t>
  </si>
  <si>
    <t>上清语文</t>
  </si>
  <si>
    <t>刘喆</t>
  </si>
  <si>
    <t>六中语文</t>
  </si>
  <si>
    <t>李莹</t>
  </si>
  <si>
    <t>二中心理健康</t>
  </si>
  <si>
    <t>曾艳</t>
  </si>
  <si>
    <t>二中道德与法治应</t>
  </si>
  <si>
    <t>董盼琴</t>
  </si>
  <si>
    <t>陈素琴</t>
  </si>
  <si>
    <t>二中道德与法治</t>
  </si>
  <si>
    <t>王雅芳</t>
  </si>
  <si>
    <t>罗伊雯</t>
  </si>
  <si>
    <t>附小心理健康</t>
  </si>
  <si>
    <t>贺欢欢</t>
  </si>
  <si>
    <t>上清道德与法治</t>
  </si>
  <si>
    <t>桂赫晨</t>
  </si>
  <si>
    <t>特教音乐</t>
  </si>
  <si>
    <t>王闽</t>
  </si>
  <si>
    <t>高新小学音乐</t>
  </si>
  <si>
    <t>汪萍</t>
  </si>
  <si>
    <t>曹琪珮</t>
  </si>
  <si>
    <t>二中体育</t>
  </si>
  <si>
    <t>杨剑波</t>
  </si>
  <si>
    <t>六中体育</t>
  </si>
  <si>
    <t>毛倩芸</t>
  </si>
  <si>
    <t>二中美术</t>
  </si>
  <si>
    <t>王羚</t>
  </si>
  <si>
    <t>八小美术</t>
  </si>
  <si>
    <t>郑舒予</t>
  </si>
  <si>
    <t>十一小美术</t>
  </si>
  <si>
    <t>孙鑫</t>
  </si>
  <si>
    <t>高新小学美术</t>
  </si>
  <si>
    <t>郑梦婕</t>
  </si>
  <si>
    <t>郑楚</t>
  </si>
  <si>
    <t>八小体育</t>
  </si>
  <si>
    <t>邓志琴</t>
  </si>
  <si>
    <t>十一小体育</t>
  </si>
  <si>
    <t>龚琪</t>
  </si>
  <si>
    <t>高新小学体育</t>
  </si>
  <si>
    <t>王菲</t>
  </si>
  <si>
    <t>夏思琪</t>
  </si>
  <si>
    <t>二中音乐</t>
  </si>
  <si>
    <t>高丽沙</t>
  </si>
  <si>
    <t>袁玥</t>
  </si>
  <si>
    <t>附小音乐</t>
  </si>
  <si>
    <t>王妍</t>
  </si>
  <si>
    <t>九小音乐</t>
  </si>
  <si>
    <t>杨露益</t>
  </si>
  <si>
    <t>九小体育</t>
  </si>
  <si>
    <r>
      <t>2020</t>
    </r>
    <r>
      <rPr>
        <sz val="16"/>
        <color theme="1"/>
        <rFont val="宋体"/>
        <family val="3"/>
        <charset val="134"/>
      </rPr>
      <t>年鹰潭市直学校（含三区）教师招聘入闱体检人员名单</t>
    </r>
    <phoneticPr fontId="2" type="noConversion"/>
  </si>
  <si>
    <t>排名</t>
    <phoneticPr fontId="2" type="noConversion"/>
  </si>
  <si>
    <t>是否入闱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</si>
  <si>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</si>
  <si>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</si>
  <si>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</si>
  <si>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</si>
  <si>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</si>
  <si>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</si>
  <si>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</si>
  <si>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</si>
  <si>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</si>
  <si>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</si>
  <si>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</si>
  <si>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</si>
  <si>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</si>
  <si>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</si>
  <si>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</si>
  <si>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</si>
  <si>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</si>
  <si>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</si>
  <si>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</si>
  <si>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</si>
  <si>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</si>
  <si>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</si>
  <si>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</si>
  <si>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</si>
  <si>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</si>
  <si>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</si>
  <si>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</si>
  <si>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</si>
  <si>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</si>
  <si>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</si>
  <si>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</si>
  <si>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</si>
  <si>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</si>
  <si>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</si>
  <si>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</si>
  <si>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</si>
  <si>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</si>
  <si>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</si>
  <si>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</si>
  <si>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</si>
  <si>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</si>
  <si>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</si>
  <si>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</si>
  <si>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</si>
  <si>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</si>
  <si>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</si>
  <si>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</si>
  <si>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</si>
  <si>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</si>
  <si>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r>
      <t>2020</t>
    </r>
    <r>
      <rPr>
        <sz val="16"/>
        <color theme="1"/>
        <rFont val="宋体"/>
        <family val="3"/>
        <charset val="134"/>
      </rPr>
      <t>年鹰潭市直学校（含三区）教师招聘入闱体检人员名单</t>
    </r>
    <phoneticPr fontId="2" type="noConversion"/>
  </si>
  <si>
    <t>试讲成绩</t>
    <phoneticPr fontId="2" type="noConversion"/>
  </si>
  <si>
    <t>专业加试成绩</t>
    <phoneticPr fontId="2" type="noConversion"/>
  </si>
  <si>
    <t>面试成绩</t>
    <phoneticPr fontId="2" type="noConversion"/>
  </si>
  <si>
    <t>总成绩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</si>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</sst>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Arial"/>
      <family val="2"/>
    </font>
    <font>
      <sz val="16"/>
      <color theme="1"/>
      <name val="Arial"/>
      <family val="2"/>
    </font>
    <font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topLeftCell="A106" workbookViewId="0">
      <selection activeCell="N9" sqref="N9"/>
    </sheetView>
  </sheetViews>
  <sheetFormatPr defaultRowHeight="13.5"/>
  <cols>
    <col min="1" max="1" width="6.5" style="2" customWidth="1"/>
    <col min="2" max="2" width="7.625" style="2" customWidth="1"/>
    <col min="3" max="6" width="6.875" style="2" customWidth="1"/>
    <col min="7" max="7" width="15" style="2" customWidth="1"/>
    <col min="8" max="9" width="9" style="2"/>
    <col min="10" max="10" width="5.625" style="2" customWidth="1"/>
    <col min="11" max="11" width="6.75" style="12" customWidth="1"/>
    <col min="12" max="16384" width="9" style="2"/>
  </cols>
  <sheetData>
    <row r="1" spans="1:13" ht="27.75" customHeight="1">
      <c r="A1" s="19" t="s">
        <v>179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</row>
    <row r="2" spans="1:13" s="12" customFormat="1" ht="20.10000000000000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5</v>
      </c>
      <c r="J2" s="3" t="s">
        <v>180</v>
      </c>
      <c r="K2" s="3" t="s">
        <v>181</v>
      </c>
    </row>
    <row r="3" spans="1:13" s="12" customFormat="1" ht="20.100000000000001" customHeight="1">
      <c r="A3" s="5">
        <v>1</v>
      </c>
      <c r="B3" s="5" t="s">
        <v>8</v>
      </c>
      <c r="C3" s="5">
        <v>0</v>
      </c>
      <c r="D3" s="5">
        <v>0</v>
      </c>
      <c r="E3" s="5">
        <v>73</v>
      </c>
      <c r="F3" s="5">
        <f t="shared" ref="F3:F13" si="0">C3+D3+E3</f>
        <v>73</v>
      </c>
      <c r="G3" s="3" t="s">
        <v>9</v>
      </c>
      <c r="H3" s="5">
        <v>76</v>
      </c>
      <c r="I3" s="5">
        <f>F3*0.4+H3*0.6</f>
        <v>74.800000000000011</v>
      </c>
      <c r="J3" s="5">
        <v>1</v>
      </c>
      <c r="K3" s="3" t="s">
        <v>182</v>
      </c>
    </row>
    <row r="4" spans="1:13" s="12" customFormat="1" ht="20.100000000000001" customHeight="1">
      <c r="A4" s="5">
        <v>2</v>
      </c>
      <c r="B4" s="5" t="s">
        <v>10</v>
      </c>
      <c r="C4" s="5">
        <v>0</v>
      </c>
      <c r="D4" s="5">
        <v>0</v>
      </c>
      <c r="E4" s="5">
        <v>63</v>
      </c>
      <c r="F4" s="5">
        <f t="shared" si="0"/>
        <v>63</v>
      </c>
      <c r="G4" s="3" t="s">
        <v>9</v>
      </c>
      <c r="H4" s="5">
        <v>73</v>
      </c>
      <c r="I4" s="5">
        <f t="shared" ref="I4:I23" si="1">F4*0.4+H4*0.6</f>
        <v>69</v>
      </c>
      <c r="J4" s="5">
        <v>2</v>
      </c>
      <c r="K4" s="3" t="s">
        <v>182</v>
      </c>
    </row>
    <row r="5" spans="1:13" s="12" customFormat="1" ht="20.100000000000001" customHeight="1">
      <c r="A5" s="5">
        <v>3</v>
      </c>
      <c r="B5" s="5" t="s">
        <v>11</v>
      </c>
      <c r="C5" s="5">
        <v>0</v>
      </c>
      <c r="D5" s="5">
        <v>0</v>
      </c>
      <c r="E5" s="5">
        <v>77</v>
      </c>
      <c r="F5" s="5">
        <f t="shared" si="0"/>
        <v>77</v>
      </c>
      <c r="G5" s="3" t="s">
        <v>12</v>
      </c>
      <c r="H5" s="5">
        <v>86.34</v>
      </c>
      <c r="I5" s="5">
        <f t="shared" si="1"/>
        <v>82.603999999999999</v>
      </c>
      <c r="J5" s="5">
        <v>1</v>
      </c>
      <c r="K5" s="3" t="s">
        <v>182</v>
      </c>
    </row>
    <row r="6" spans="1:13" s="12" customFormat="1" ht="20.100000000000001" customHeight="1">
      <c r="A6" s="5">
        <v>4</v>
      </c>
      <c r="B6" s="5" t="s">
        <v>13</v>
      </c>
      <c r="C6" s="5">
        <v>0</v>
      </c>
      <c r="D6" s="5">
        <v>0</v>
      </c>
      <c r="E6" s="5">
        <v>65</v>
      </c>
      <c r="F6" s="5">
        <f t="shared" si="0"/>
        <v>65</v>
      </c>
      <c r="G6" s="3" t="s">
        <v>12</v>
      </c>
      <c r="H6" s="5">
        <v>77.010000000000005</v>
      </c>
      <c r="I6" s="5">
        <f t="shared" si="1"/>
        <v>72.206000000000003</v>
      </c>
      <c r="J6" s="5">
        <v>2</v>
      </c>
      <c r="K6" s="3" t="s">
        <v>183</v>
      </c>
    </row>
    <row r="7" spans="1:13" s="12" customFormat="1" ht="20.100000000000001" customHeight="1">
      <c r="A7" s="5">
        <v>5</v>
      </c>
      <c r="B7" s="5" t="s">
        <v>14</v>
      </c>
      <c r="C7" s="5">
        <v>0</v>
      </c>
      <c r="D7" s="5">
        <v>0</v>
      </c>
      <c r="E7" s="5">
        <v>64.5</v>
      </c>
      <c r="F7" s="5">
        <f t="shared" si="0"/>
        <v>64.5</v>
      </c>
      <c r="G7" s="3" t="s">
        <v>15</v>
      </c>
      <c r="H7" s="5">
        <v>82.34</v>
      </c>
      <c r="I7" s="5">
        <f t="shared" si="1"/>
        <v>75.204000000000008</v>
      </c>
      <c r="J7" s="5">
        <v>1</v>
      </c>
      <c r="K7" s="3" t="s">
        <v>184</v>
      </c>
    </row>
    <row r="8" spans="1:13" s="12" customFormat="1" ht="20.100000000000001" customHeight="1">
      <c r="A8" s="5">
        <v>6</v>
      </c>
      <c r="B8" s="5" t="s">
        <v>16</v>
      </c>
      <c r="C8" s="5">
        <v>0</v>
      </c>
      <c r="D8" s="5">
        <v>0</v>
      </c>
      <c r="E8" s="5">
        <v>57</v>
      </c>
      <c r="F8" s="5">
        <f t="shared" si="0"/>
        <v>57</v>
      </c>
      <c r="G8" s="3" t="s">
        <v>15</v>
      </c>
      <c r="H8" s="5">
        <v>80</v>
      </c>
      <c r="I8" s="5">
        <f t="shared" si="1"/>
        <v>70.8</v>
      </c>
      <c r="J8" s="5">
        <v>2</v>
      </c>
      <c r="K8" s="3" t="s">
        <v>185</v>
      </c>
    </row>
    <row r="9" spans="1:13" s="12" customFormat="1" ht="20.100000000000001" customHeight="1">
      <c r="A9" s="5">
        <v>7</v>
      </c>
      <c r="B9" s="5" t="s">
        <v>17</v>
      </c>
      <c r="C9" s="5">
        <v>0</v>
      </c>
      <c r="D9" s="5">
        <v>0</v>
      </c>
      <c r="E9" s="5">
        <v>77</v>
      </c>
      <c r="F9" s="5">
        <f t="shared" si="0"/>
        <v>77</v>
      </c>
      <c r="G9" s="3" t="s">
        <v>18</v>
      </c>
      <c r="H9" s="5">
        <v>85.66</v>
      </c>
      <c r="I9" s="5">
        <f t="shared" si="1"/>
        <v>82.195999999999998</v>
      </c>
      <c r="J9" s="5">
        <v>1</v>
      </c>
      <c r="K9" s="3" t="s">
        <v>185</v>
      </c>
    </row>
    <row r="10" spans="1:13" s="12" customFormat="1" ht="20.100000000000001" customHeight="1">
      <c r="A10" s="5">
        <v>8</v>
      </c>
      <c r="B10" s="5" t="s">
        <v>19</v>
      </c>
      <c r="C10" s="5">
        <v>0</v>
      </c>
      <c r="D10" s="5">
        <v>0</v>
      </c>
      <c r="E10" s="5">
        <v>64</v>
      </c>
      <c r="F10" s="5">
        <f t="shared" si="0"/>
        <v>64</v>
      </c>
      <c r="G10" s="3" t="s">
        <v>18</v>
      </c>
      <c r="H10" s="5">
        <v>84</v>
      </c>
      <c r="I10" s="5">
        <f t="shared" si="1"/>
        <v>76</v>
      </c>
      <c r="J10" s="5">
        <v>2</v>
      </c>
      <c r="K10" s="3" t="s">
        <v>186</v>
      </c>
      <c r="L10" s="13"/>
    </row>
    <row r="11" spans="1:13" s="12" customFormat="1" ht="20.100000000000001" customHeight="1">
      <c r="A11" s="5">
        <v>9</v>
      </c>
      <c r="B11" s="5" t="s">
        <v>20</v>
      </c>
      <c r="C11" s="5">
        <v>0</v>
      </c>
      <c r="D11" s="5">
        <v>0</v>
      </c>
      <c r="E11" s="5">
        <v>84</v>
      </c>
      <c r="F11" s="5">
        <f t="shared" si="0"/>
        <v>84</v>
      </c>
      <c r="G11" s="3" t="s">
        <v>21</v>
      </c>
      <c r="H11" s="5">
        <v>84.33</v>
      </c>
      <c r="I11" s="5">
        <f t="shared" si="1"/>
        <v>84.198000000000008</v>
      </c>
      <c r="J11" s="5">
        <v>1</v>
      </c>
      <c r="K11" s="3" t="s">
        <v>187</v>
      </c>
    </row>
    <row r="12" spans="1:13" s="12" customFormat="1" ht="20.100000000000001" customHeight="1">
      <c r="A12" s="5">
        <v>10</v>
      </c>
      <c r="B12" s="5" t="s">
        <v>22</v>
      </c>
      <c r="C12" s="5">
        <v>0</v>
      </c>
      <c r="D12" s="5">
        <v>0</v>
      </c>
      <c r="E12" s="5">
        <v>67</v>
      </c>
      <c r="F12" s="5">
        <f t="shared" si="0"/>
        <v>67</v>
      </c>
      <c r="G12" s="3" t="s">
        <v>23</v>
      </c>
      <c r="H12" s="5">
        <v>88</v>
      </c>
      <c r="I12" s="5">
        <f t="shared" si="1"/>
        <v>79.599999999999994</v>
      </c>
      <c r="J12" s="5">
        <v>1</v>
      </c>
      <c r="K12" s="3" t="s">
        <v>188</v>
      </c>
    </row>
    <row r="13" spans="1:13" s="12" customFormat="1" ht="20.100000000000001" customHeight="1">
      <c r="A13" s="5">
        <v>11</v>
      </c>
      <c r="B13" s="5" t="s">
        <v>24</v>
      </c>
      <c r="C13" s="5">
        <v>0</v>
      </c>
      <c r="D13" s="5">
        <v>0</v>
      </c>
      <c r="E13" s="5">
        <v>56.5</v>
      </c>
      <c r="F13" s="5">
        <f t="shared" si="0"/>
        <v>56.5</v>
      </c>
      <c r="G13" s="3" t="s">
        <v>23</v>
      </c>
      <c r="H13" s="5">
        <v>85.01</v>
      </c>
      <c r="I13" s="5">
        <f t="shared" si="1"/>
        <v>73.605999999999995</v>
      </c>
      <c r="J13" s="5">
        <v>2</v>
      </c>
      <c r="K13" s="3" t="s">
        <v>189</v>
      </c>
    </row>
    <row r="14" spans="1:13" s="12" customFormat="1" ht="20.100000000000001" customHeight="1">
      <c r="A14" s="5">
        <v>12</v>
      </c>
      <c r="B14" s="6" t="s">
        <v>25</v>
      </c>
      <c r="C14" s="5">
        <v>0</v>
      </c>
      <c r="D14" s="5">
        <v>0</v>
      </c>
      <c r="E14" s="7">
        <v>71</v>
      </c>
      <c r="F14" s="7">
        <v>71</v>
      </c>
      <c r="G14" s="3" t="s">
        <v>26</v>
      </c>
      <c r="H14" s="5">
        <v>80.67</v>
      </c>
      <c r="I14" s="5">
        <f t="shared" si="1"/>
        <v>76.802000000000007</v>
      </c>
      <c r="J14" s="5">
        <v>1</v>
      </c>
      <c r="K14" s="3" t="s">
        <v>189</v>
      </c>
      <c r="L14" s="13"/>
      <c r="M14" s="13"/>
    </row>
    <row r="15" spans="1:13" s="12" customFormat="1" ht="20.100000000000001" customHeight="1">
      <c r="A15" s="5">
        <v>13</v>
      </c>
      <c r="B15" s="6" t="s">
        <v>27</v>
      </c>
      <c r="C15" s="5">
        <v>0</v>
      </c>
      <c r="D15" s="5">
        <v>0</v>
      </c>
      <c r="E15" s="7">
        <v>72</v>
      </c>
      <c r="F15" s="7">
        <v>72</v>
      </c>
      <c r="G15" s="3" t="s">
        <v>26</v>
      </c>
      <c r="H15" s="5">
        <v>79.67</v>
      </c>
      <c r="I15" s="5">
        <f t="shared" si="1"/>
        <v>76.602000000000004</v>
      </c>
      <c r="J15" s="5">
        <v>2</v>
      </c>
      <c r="K15" s="3" t="s">
        <v>190</v>
      </c>
    </row>
    <row r="16" spans="1:13" s="12" customFormat="1" ht="20.100000000000001" customHeight="1">
      <c r="A16" s="5">
        <v>14</v>
      </c>
      <c r="B16" s="5" t="s">
        <v>28</v>
      </c>
      <c r="C16" s="5">
        <v>0</v>
      </c>
      <c r="D16" s="5">
        <v>0</v>
      </c>
      <c r="E16" s="5">
        <v>77</v>
      </c>
      <c r="F16" s="5">
        <f t="shared" ref="F16:F24" si="2">C16+D16+E16</f>
        <v>77</v>
      </c>
      <c r="G16" s="3" t="s">
        <v>29</v>
      </c>
      <c r="H16" s="5">
        <v>88</v>
      </c>
      <c r="I16" s="5">
        <f t="shared" si="1"/>
        <v>83.6</v>
      </c>
      <c r="J16" s="5">
        <v>1</v>
      </c>
      <c r="K16" s="3" t="s">
        <v>191</v>
      </c>
    </row>
    <row r="17" spans="1:13" s="12" customFormat="1" ht="20.100000000000001" customHeight="1">
      <c r="A17" s="5">
        <v>15</v>
      </c>
      <c r="B17" s="5" t="s">
        <v>30</v>
      </c>
      <c r="C17" s="5">
        <v>0</v>
      </c>
      <c r="D17" s="5">
        <v>0</v>
      </c>
      <c r="E17" s="5">
        <v>77</v>
      </c>
      <c r="F17" s="5">
        <f t="shared" si="2"/>
        <v>77</v>
      </c>
      <c r="G17" s="3" t="s">
        <v>29</v>
      </c>
      <c r="H17" s="5">
        <v>84.33</v>
      </c>
      <c r="I17" s="5">
        <f t="shared" si="1"/>
        <v>81.397999999999996</v>
      </c>
      <c r="J17" s="5">
        <v>2</v>
      </c>
      <c r="K17" s="3" t="s">
        <v>192</v>
      </c>
    </row>
    <row r="18" spans="1:13" s="12" customFormat="1" ht="20.100000000000001" customHeight="1">
      <c r="A18" s="5">
        <v>16</v>
      </c>
      <c r="B18" s="5" t="s">
        <v>31</v>
      </c>
      <c r="C18" s="5">
        <v>0</v>
      </c>
      <c r="D18" s="5">
        <v>0</v>
      </c>
      <c r="E18" s="5">
        <v>74</v>
      </c>
      <c r="F18" s="5">
        <f t="shared" si="2"/>
        <v>74</v>
      </c>
      <c r="G18" s="3" t="s">
        <v>29</v>
      </c>
      <c r="H18" s="5">
        <v>84.33</v>
      </c>
      <c r="I18" s="5">
        <f t="shared" si="1"/>
        <v>80.198000000000008</v>
      </c>
      <c r="J18" s="5">
        <v>3</v>
      </c>
      <c r="K18" s="3" t="s">
        <v>192</v>
      </c>
    </row>
    <row r="19" spans="1:13" s="12" customFormat="1" ht="20.100000000000001" customHeight="1">
      <c r="A19" s="5">
        <v>17</v>
      </c>
      <c r="B19" s="5" t="s">
        <v>32</v>
      </c>
      <c r="C19" s="5">
        <v>0</v>
      </c>
      <c r="D19" s="5">
        <v>0</v>
      </c>
      <c r="E19" s="5">
        <v>76</v>
      </c>
      <c r="F19" s="5">
        <f t="shared" si="2"/>
        <v>76</v>
      </c>
      <c r="G19" s="3" t="s">
        <v>29</v>
      </c>
      <c r="H19" s="5">
        <v>82.67</v>
      </c>
      <c r="I19" s="5">
        <f t="shared" si="1"/>
        <v>80.001999999999995</v>
      </c>
      <c r="J19" s="5">
        <v>4</v>
      </c>
      <c r="K19" s="3" t="s">
        <v>193</v>
      </c>
    </row>
    <row r="20" spans="1:13" s="12" customFormat="1" ht="20.100000000000001" customHeight="1">
      <c r="A20" s="5">
        <v>18</v>
      </c>
      <c r="B20" s="5" t="s">
        <v>33</v>
      </c>
      <c r="C20" s="5">
        <v>0</v>
      </c>
      <c r="D20" s="5">
        <v>0</v>
      </c>
      <c r="E20" s="5">
        <v>67</v>
      </c>
      <c r="F20" s="5">
        <f t="shared" si="2"/>
        <v>67</v>
      </c>
      <c r="G20" s="3" t="s">
        <v>29</v>
      </c>
      <c r="H20" s="5">
        <v>86.33</v>
      </c>
      <c r="I20" s="5">
        <f t="shared" si="1"/>
        <v>78.597999999999999</v>
      </c>
      <c r="J20" s="5">
        <v>5</v>
      </c>
      <c r="K20" s="3" t="s">
        <v>193</v>
      </c>
    </row>
    <row r="21" spans="1:13" s="12" customFormat="1" ht="20.100000000000001" customHeight="1">
      <c r="A21" s="5">
        <v>19</v>
      </c>
      <c r="B21" s="5" t="s">
        <v>34</v>
      </c>
      <c r="C21" s="5">
        <v>0</v>
      </c>
      <c r="D21" s="5">
        <v>0</v>
      </c>
      <c r="E21" s="5">
        <v>71.5</v>
      </c>
      <c r="F21" s="5">
        <f t="shared" si="2"/>
        <v>71.5</v>
      </c>
      <c r="G21" s="3" t="s">
        <v>29</v>
      </c>
      <c r="H21" s="5">
        <v>83</v>
      </c>
      <c r="I21" s="5">
        <f t="shared" si="1"/>
        <v>78.400000000000006</v>
      </c>
      <c r="J21" s="5">
        <v>6</v>
      </c>
      <c r="K21" s="3" t="s">
        <v>193</v>
      </c>
    </row>
    <row r="22" spans="1:13" s="12" customFormat="1" ht="20.100000000000001" customHeight="1">
      <c r="A22" s="5">
        <v>20</v>
      </c>
      <c r="B22" s="5" t="s">
        <v>35</v>
      </c>
      <c r="C22" s="5">
        <v>0</v>
      </c>
      <c r="D22" s="5">
        <v>0</v>
      </c>
      <c r="E22" s="5">
        <v>68</v>
      </c>
      <c r="F22" s="5">
        <f t="shared" si="2"/>
        <v>68</v>
      </c>
      <c r="G22" s="3" t="s">
        <v>29</v>
      </c>
      <c r="H22" s="5">
        <v>85</v>
      </c>
      <c r="I22" s="5">
        <f t="shared" si="1"/>
        <v>78.2</v>
      </c>
      <c r="J22" s="5">
        <v>7</v>
      </c>
      <c r="K22" s="3" t="s">
        <v>194</v>
      </c>
    </row>
    <row r="23" spans="1:13" s="12" customFormat="1" ht="20.100000000000001" customHeight="1">
      <c r="A23" s="5">
        <v>21</v>
      </c>
      <c r="B23" s="5" t="s">
        <v>36</v>
      </c>
      <c r="C23" s="5">
        <v>0</v>
      </c>
      <c r="D23" s="5">
        <v>0</v>
      </c>
      <c r="E23" s="5">
        <v>61</v>
      </c>
      <c r="F23" s="5">
        <f t="shared" si="2"/>
        <v>61</v>
      </c>
      <c r="G23" s="3" t="s">
        <v>29</v>
      </c>
      <c r="H23" s="5">
        <v>89.33</v>
      </c>
      <c r="I23" s="5">
        <f t="shared" si="1"/>
        <v>77.998000000000005</v>
      </c>
      <c r="J23" s="5">
        <v>8</v>
      </c>
      <c r="K23" s="3" t="s">
        <v>195</v>
      </c>
      <c r="L23" s="13"/>
    </row>
    <row r="24" spans="1:13" s="12" customFormat="1" ht="20.100000000000001" customHeight="1">
      <c r="A24" s="5">
        <v>22</v>
      </c>
      <c r="B24" s="3" t="s">
        <v>37</v>
      </c>
      <c r="C24" s="5">
        <v>85.5</v>
      </c>
      <c r="D24" s="5">
        <v>68</v>
      </c>
      <c r="E24" s="5">
        <v>0</v>
      </c>
      <c r="F24" s="5">
        <f t="shared" si="2"/>
        <v>153.5</v>
      </c>
      <c r="G24" s="3" t="s">
        <v>38</v>
      </c>
      <c r="H24" s="5">
        <v>81.67</v>
      </c>
      <c r="I24" s="5">
        <f t="shared" ref="I24:I55" si="3">F24*0.25+H24*0.5</f>
        <v>79.210000000000008</v>
      </c>
      <c r="J24" s="5">
        <v>1</v>
      </c>
      <c r="K24" s="3" t="s">
        <v>195</v>
      </c>
    </row>
    <row r="25" spans="1:13" s="12" customFormat="1" ht="20.100000000000001" customHeight="1">
      <c r="A25" s="5">
        <v>23</v>
      </c>
      <c r="B25" s="8" t="s">
        <v>39</v>
      </c>
      <c r="C25" s="9">
        <v>72.5</v>
      </c>
      <c r="D25" s="9">
        <v>55</v>
      </c>
      <c r="E25" s="9"/>
      <c r="F25" s="9">
        <f>C25+D25</f>
        <v>127.5</v>
      </c>
      <c r="G25" s="3" t="s">
        <v>38</v>
      </c>
      <c r="H25" s="10">
        <v>80.67</v>
      </c>
      <c r="I25" s="5">
        <f t="shared" si="3"/>
        <v>72.210000000000008</v>
      </c>
      <c r="J25" s="5">
        <v>2</v>
      </c>
      <c r="K25" s="10" t="s">
        <v>195</v>
      </c>
      <c r="L25" s="14"/>
    </row>
    <row r="26" spans="1:13" s="12" customFormat="1" ht="20.100000000000001" customHeight="1">
      <c r="A26" s="5">
        <v>24</v>
      </c>
      <c r="B26" s="3" t="s">
        <v>40</v>
      </c>
      <c r="C26" s="5">
        <v>42.5</v>
      </c>
      <c r="D26" s="5">
        <v>58.5</v>
      </c>
      <c r="E26" s="5">
        <v>0</v>
      </c>
      <c r="F26" s="5">
        <f t="shared" ref="F26:F57" si="4">C26+D26+E26</f>
        <v>101</v>
      </c>
      <c r="G26" s="3" t="s">
        <v>38</v>
      </c>
      <c r="H26" s="5">
        <v>75.33</v>
      </c>
      <c r="I26" s="5">
        <f t="shared" si="3"/>
        <v>62.914999999999999</v>
      </c>
      <c r="J26" s="5">
        <v>3</v>
      </c>
      <c r="K26" s="3" t="s">
        <v>196</v>
      </c>
      <c r="M26" s="14"/>
    </row>
    <row r="27" spans="1:13" s="12" customFormat="1" ht="20.100000000000001" customHeight="1">
      <c r="A27" s="5">
        <v>25</v>
      </c>
      <c r="B27" s="5" t="s">
        <v>41</v>
      </c>
      <c r="C27" s="5">
        <v>88</v>
      </c>
      <c r="D27" s="5">
        <v>67.5</v>
      </c>
      <c r="E27" s="5">
        <v>0</v>
      </c>
      <c r="F27" s="5">
        <f t="shared" si="4"/>
        <v>155.5</v>
      </c>
      <c r="G27" s="3" t="s">
        <v>42</v>
      </c>
      <c r="H27" s="5">
        <v>86.33</v>
      </c>
      <c r="I27" s="5">
        <f t="shared" si="3"/>
        <v>82.039999999999992</v>
      </c>
      <c r="J27" s="5">
        <v>1</v>
      </c>
      <c r="K27" s="3" t="s">
        <v>197</v>
      </c>
    </row>
    <row r="28" spans="1:13" s="12" customFormat="1" ht="20.100000000000001" customHeight="1">
      <c r="A28" s="5">
        <v>26</v>
      </c>
      <c r="B28" s="5" t="s">
        <v>43</v>
      </c>
      <c r="C28" s="5">
        <v>88</v>
      </c>
      <c r="D28" s="5">
        <v>68</v>
      </c>
      <c r="E28" s="5">
        <v>0</v>
      </c>
      <c r="F28" s="5">
        <f t="shared" si="4"/>
        <v>156</v>
      </c>
      <c r="G28" s="3" t="s">
        <v>44</v>
      </c>
      <c r="H28" s="5">
        <v>90</v>
      </c>
      <c r="I28" s="5">
        <f t="shared" si="3"/>
        <v>84</v>
      </c>
      <c r="J28" s="5">
        <v>1</v>
      </c>
      <c r="K28" s="3" t="s">
        <v>198</v>
      </c>
    </row>
    <row r="29" spans="1:13" s="12" customFormat="1" ht="20.100000000000001" customHeight="1">
      <c r="A29" s="5">
        <v>27</v>
      </c>
      <c r="B29" s="5" t="s">
        <v>45</v>
      </c>
      <c r="C29" s="5">
        <v>88.5</v>
      </c>
      <c r="D29" s="5">
        <v>63</v>
      </c>
      <c r="E29" s="5">
        <v>0</v>
      </c>
      <c r="F29" s="5">
        <f t="shared" si="4"/>
        <v>151.5</v>
      </c>
      <c r="G29" s="3" t="s">
        <v>44</v>
      </c>
      <c r="H29" s="5">
        <v>90</v>
      </c>
      <c r="I29" s="5">
        <f t="shared" si="3"/>
        <v>82.875</v>
      </c>
      <c r="J29" s="5">
        <v>2</v>
      </c>
      <c r="K29" s="3" t="s">
        <v>189</v>
      </c>
    </row>
    <row r="30" spans="1:13" s="12" customFormat="1" ht="20.100000000000001" customHeight="1">
      <c r="A30" s="5">
        <v>28</v>
      </c>
      <c r="B30" s="5" t="s">
        <v>46</v>
      </c>
      <c r="C30" s="5">
        <v>82.5</v>
      </c>
      <c r="D30" s="5">
        <v>67</v>
      </c>
      <c r="E30" s="5">
        <v>0</v>
      </c>
      <c r="F30" s="5">
        <f t="shared" si="4"/>
        <v>149.5</v>
      </c>
      <c r="G30" s="3" t="s">
        <v>44</v>
      </c>
      <c r="H30" s="5">
        <v>90.67</v>
      </c>
      <c r="I30" s="5">
        <f t="shared" si="3"/>
        <v>82.710000000000008</v>
      </c>
      <c r="J30" s="5">
        <v>3</v>
      </c>
      <c r="K30" s="3" t="s">
        <v>189</v>
      </c>
      <c r="L30" s="13"/>
    </row>
    <row r="31" spans="1:13" s="12" customFormat="1" ht="20.100000000000001" customHeight="1">
      <c r="A31" s="5">
        <v>29</v>
      </c>
      <c r="B31" s="5" t="s">
        <v>47</v>
      </c>
      <c r="C31" s="5">
        <v>77</v>
      </c>
      <c r="D31" s="5">
        <v>72.5</v>
      </c>
      <c r="E31" s="5">
        <v>0</v>
      </c>
      <c r="F31" s="5">
        <f t="shared" si="4"/>
        <v>149.5</v>
      </c>
      <c r="G31" s="3" t="s">
        <v>48</v>
      </c>
      <c r="H31" s="5">
        <v>89</v>
      </c>
      <c r="I31" s="5">
        <f t="shared" si="3"/>
        <v>81.875</v>
      </c>
      <c r="J31" s="5">
        <v>1</v>
      </c>
      <c r="K31" s="3" t="s">
        <v>189</v>
      </c>
    </row>
    <row r="32" spans="1:13" s="12" customFormat="1" ht="20.100000000000001" customHeight="1">
      <c r="A32" s="5">
        <v>30</v>
      </c>
      <c r="B32" s="5" t="s">
        <v>49</v>
      </c>
      <c r="C32" s="5">
        <v>55.5</v>
      </c>
      <c r="D32" s="5">
        <v>58.5</v>
      </c>
      <c r="E32" s="5">
        <v>0</v>
      </c>
      <c r="F32" s="5">
        <f t="shared" si="4"/>
        <v>114</v>
      </c>
      <c r="G32" s="3" t="s">
        <v>50</v>
      </c>
      <c r="H32" s="5">
        <v>76.33</v>
      </c>
      <c r="I32" s="5">
        <f t="shared" si="3"/>
        <v>66.664999999999992</v>
      </c>
      <c r="J32" s="5">
        <v>1</v>
      </c>
      <c r="K32" s="3" t="s">
        <v>199</v>
      </c>
    </row>
    <row r="33" spans="1:11" s="12" customFormat="1" ht="20.100000000000001" customHeight="1">
      <c r="A33" s="5">
        <v>31</v>
      </c>
      <c r="B33" s="5" t="s">
        <v>51</v>
      </c>
      <c r="C33" s="5">
        <v>63</v>
      </c>
      <c r="D33" s="5">
        <v>67.5</v>
      </c>
      <c r="E33" s="5">
        <v>0</v>
      </c>
      <c r="F33" s="5">
        <f t="shared" si="4"/>
        <v>130.5</v>
      </c>
      <c r="G33" s="3" t="s">
        <v>52</v>
      </c>
      <c r="H33" s="5">
        <v>79.33</v>
      </c>
      <c r="I33" s="5">
        <f t="shared" si="3"/>
        <v>72.289999999999992</v>
      </c>
      <c r="J33" s="5">
        <v>1</v>
      </c>
      <c r="K33" s="3" t="s">
        <v>200</v>
      </c>
    </row>
    <row r="34" spans="1:11" s="12" customFormat="1" ht="20.100000000000001" customHeight="1">
      <c r="A34" s="5">
        <v>32</v>
      </c>
      <c r="B34" s="5" t="s">
        <v>53</v>
      </c>
      <c r="C34" s="5">
        <v>64</v>
      </c>
      <c r="D34" s="5">
        <v>37.5</v>
      </c>
      <c r="E34" s="5">
        <v>0</v>
      </c>
      <c r="F34" s="5">
        <f t="shared" si="4"/>
        <v>101.5</v>
      </c>
      <c r="G34" s="3" t="s">
        <v>54</v>
      </c>
      <c r="H34" s="5">
        <v>81.67</v>
      </c>
      <c r="I34" s="5">
        <f t="shared" si="3"/>
        <v>66.210000000000008</v>
      </c>
      <c r="J34" s="5">
        <v>1</v>
      </c>
      <c r="K34" s="3" t="s">
        <v>182</v>
      </c>
    </row>
    <row r="35" spans="1:11" s="12" customFormat="1" ht="20.100000000000001" customHeight="1">
      <c r="A35" s="5">
        <v>33</v>
      </c>
      <c r="B35" s="5" t="s">
        <v>55</v>
      </c>
      <c r="C35" s="5">
        <v>86</v>
      </c>
      <c r="D35" s="5">
        <v>60.5</v>
      </c>
      <c r="E35" s="5">
        <v>0</v>
      </c>
      <c r="F35" s="5">
        <f t="shared" si="4"/>
        <v>146.5</v>
      </c>
      <c r="G35" s="3" t="s">
        <v>56</v>
      </c>
      <c r="H35" s="5">
        <v>82</v>
      </c>
      <c r="I35" s="5">
        <f t="shared" si="3"/>
        <v>77.625</v>
      </c>
      <c r="J35" s="5">
        <v>1</v>
      </c>
      <c r="K35" s="3" t="s">
        <v>201</v>
      </c>
    </row>
    <row r="36" spans="1:11" s="12" customFormat="1" ht="20.100000000000001" customHeight="1">
      <c r="A36" s="5">
        <v>34</v>
      </c>
      <c r="B36" s="5" t="s">
        <v>57</v>
      </c>
      <c r="C36" s="5">
        <v>90.5</v>
      </c>
      <c r="D36" s="5">
        <v>85</v>
      </c>
      <c r="E36" s="5">
        <v>0</v>
      </c>
      <c r="F36" s="5">
        <f t="shared" si="4"/>
        <v>175.5</v>
      </c>
      <c r="G36" s="3" t="s">
        <v>58</v>
      </c>
      <c r="H36" s="5">
        <v>86.67</v>
      </c>
      <c r="I36" s="5">
        <f t="shared" si="3"/>
        <v>87.210000000000008</v>
      </c>
      <c r="J36" s="5">
        <v>1</v>
      </c>
      <c r="K36" s="3" t="s">
        <v>202</v>
      </c>
    </row>
    <row r="37" spans="1:11" s="12" customFormat="1" ht="20.100000000000001" customHeight="1">
      <c r="A37" s="5">
        <v>35</v>
      </c>
      <c r="B37" s="5" t="s">
        <v>59</v>
      </c>
      <c r="C37" s="5">
        <v>85</v>
      </c>
      <c r="D37" s="5">
        <v>86</v>
      </c>
      <c r="E37" s="5">
        <v>0</v>
      </c>
      <c r="F37" s="5">
        <f t="shared" si="4"/>
        <v>171</v>
      </c>
      <c r="G37" s="3" t="s">
        <v>58</v>
      </c>
      <c r="H37" s="5">
        <v>88.33</v>
      </c>
      <c r="I37" s="5">
        <f t="shared" si="3"/>
        <v>86.914999999999992</v>
      </c>
      <c r="J37" s="5">
        <v>2</v>
      </c>
      <c r="K37" s="3" t="s">
        <v>203</v>
      </c>
    </row>
    <row r="38" spans="1:11" s="12" customFormat="1" ht="20.100000000000001" customHeight="1">
      <c r="A38" s="5">
        <v>36</v>
      </c>
      <c r="B38" s="5" t="s">
        <v>60</v>
      </c>
      <c r="C38" s="5">
        <v>88</v>
      </c>
      <c r="D38" s="5">
        <v>83.5</v>
      </c>
      <c r="E38" s="5">
        <v>0</v>
      </c>
      <c r="F38" s="5">
        <f t="shared" si="4"/>
        <v>171.5</v>
      </c>
      <c r="G38" s="3" t="s">
        <v>58</v>
      </c>
      <c r="H38" s="5">
        <v>81</v>
      </c>
      <c r="I38" s="5">
        <f t="shared" si="3"/>
        <v>83.375</v>
      </c>
      <c r="J38" s="5">
        <v>3</v>
      </c>
      <c r="K38" s="3" t="s">
        <v>203</v>
      </c>
    </row>
    <row r="39" spans="1:11" s="12" customFormat="1" ht="20.100000000000001" customHeight="1">
      <c r="A39" s="5">
        <v>37</v>
      </c>
      <c r="B39" s="5" t="s">
        <v>61</v>
      </c>
      <c r="C39" s="5">
        <v>83</v>
      </c>
      <c r="D39" s="5">
        <v>84</v>
      </c>
      <c r="E39" s="5">
        <v>0</v>
      </c>
      <c r="F39" s="5">
        <f t="shared" si="4"/>
        <v>167</v>
      </c>
      <c r="G39" s="3" t="s">
        <v>58</v>
      </c>
      <c r="H39" s="5">
        <v>82.67</v>
      </c>
      <c r="I39" s="5">
        <f t="shared" si="3"/>
        <v>83.085000000000008</v>
      </c>
      <c r="J39" s="5">
        <v>4</v>
      </c>
      <c r="K39" s="3" t="s">
        <v>182</v>
      </c>
    </row>
    <row r="40" spans="1:11" s="12" customFormat="1" ht="20.100000000000001" customHeight="1">
      <c r="A40" s="5">
        <v>38</v>
      </c>
      <c r="B40" s="5" t="s">
        <v>62</v>
      </c>
      <c r="C40" s="5">
        <v>84</v>
      </c>
      <c r="D40" s="5">
        <v>67</v>
      </c>
      <c r="E40" s="5">
        <v>0</v>
      </c>
      <c r="F40" s="5">
        <f t="shared" si="4"/>
        <v>151</v>
      </c>
      <c r="G40" s="3" t="s">
        <v>63</v>
      </c>
      <c r="H40" s="5">
        <v>86</v>
      </c>
      <c r="I40" s="5">
        <f t="shared" si="3"/>
        <v>80.75</v>
      </c>
      <c r="J40" s="5">
        <v>1</v>
      </c>
      <c r="K40" s="3" t="s">
        <v>182</v>
      </c>
    </row>
    <row r="41" spans="1:11" s="12" customFormat="1" ht="20.100000000000001" customHeight="1">
      <c r="A41" s="5">
        <v>39</v>
      </c>
      <c r="B41" s="5" t="s">
        <v>64</v>
      </c>
      <c r="C41" s="5">
        <v>86.5</v>
      </c>
      <c r="D41" s="5">
        <v>67</v>
      </c>
      <c r="E41" s="5">
        <v>0</v>
      </c>
      <c r="F41" s="5">
        <f t="shared" si="4"/>
        <v>153.5</v>
      </c>
      <c r="G41" s="3" t="s">
        <v>63</v>
      </c>
      <c r="H41" s="5">
        <v>82.67</v>
      </c>
      <c r="I41" s="5">
        <f t="shared" si="3"/>
        <v>79.710000000000008</v>
      </c>
      <c r="J41" s="5">
        <v>2</v>
      </c>
      <c r="K41" s="3" t="s">
        <v>182</v>
      </c>
    </row>
    <row r="42" spans="1:11" s="12" customFormat="1" ht="20.100000000000001" customHeight="1">
      <c r="A42" s="5">
        <v>40</v>
      </c>
      <c r="B42" s="5" t="s">
        <v>65</v>
      </c>
      <c r="C42" s="5">
        <v>84</v>
      </c>
      <c r="D42" s="5">
        <v>63</v>
      </c>
      <c r="E42" s="5">
        <v>0</v>
      </c>
      <c r="F42" s="5">
        <f t="shared" si="4"/>
        <v>147</v>
      </c>
      <c r="G42" s="3" t="s">
        <v>63</v>
      </c>
      <c r="H42" s="5">
        <v>83.67</v>
      </c>
      <c r="I42" s="5">
        <f t="shared" si="3"/>
        <v>78.585000000000008</v>
      </c>
      <c r="J42" s="5">
        <v>3</v>
      </c>
      <c r="K42" s="3" t="s">
        <v>182</v>
      </c>
    </row>
    <row r="43" spans="1:11" s="12" customFormat="1" ht="20.100000000000001" customHeight="1">
      <c r="A43" s="5">
        <v>41</v>
      </c>
      <c r="B43" s="5" t="s">
        <v>66</v>
      </c>
      <c r="C43" s="5">
        <v>90</v>
      </c>
      <c r="D43" s="5">
        <v>77.5</v>
      </c>
      <c r="E43" s="5">
        <v>0</v>
      </c>
      <c r="F43" s="5">
        <f t="shared" si="4"/>
        <v>167.5</v>
      </c>
      <c r="G43" s="3" t="s">
        <v>67</v>
      </c>
      <c r="H43" s="5">
        <v>91.33</v>
      </c>
      <c r="I43" s="5">
        <f t="shared" si="3"/>
        <v>87.539999999999992</v>
      </c>
      <c r="J43" s="5">
        <v>1</v>
      </c>
      <c r="K43" s="3" t="s">
        <v>182</v>
      </c>
    </row>
    <row r="44" spans="1:11" s="12" customFormat="1" ht="20.100000000000001" customHeight="1">
      <c r="A44" s="5">
        <v>42</v>
      </c>
      <c r="B44" s="5" t="s">
        <v>68</v>
      </c>
      <c r="C44" s="5">
        <v>85.5</v>
      </c>
      <c r="D44" s="5">
        <v>76.5</v>
      </c>
      <c r="E44" s="5">
        <v>0</v>
      </c>
      <c r="F44" s="5">
        <f t="shared" si="4"/>
        <v>162</v>
      </c>
      <c r="G44" s="3" t="s">
        <v>67</v>
      </c>
      <c r="H44" s="5">
        <v>93</v>
      </c>
      <c r="I44" s="5">
        <f t="shared" si="3"/>
        <v>87</v>
      </c>
      <c r="J44" s="5">
        <v>2</v>
      </c>
      <c r="K44" s="3" t="s">
        <v>182</v>
      </c>
    </row>
    <row r="45" spans="1:11" s="12" customFormat="1" ht="20.100000000000001" customHeight="1">
      <c r="A45" s="5">
        <v>43</v>
      </c>
      <c r="B45" s="5" t="s">
        <v>69</v>
      </c>
      <c r="C45" s="5">
        <v>91</v>
      </c>
      <c r="D45" s="5">
        <v>73.5</v>
      </c>
      <c r="E45" s="5">
        <v>0</v>
      </c>
      <c r="F45" s="5">
        <f t="shared" si="4"/>
        <v>164.5</v>
      </c>
      <c r="G45" s="3" t="s">
        <v>67</v>
      </c>
      <c r="H45" s="5">
        <v>88.67</v>
      </c>
      <c r="I45" s="5">
        <f t="shared" si="3"/>
        <v>85.460000000000008</v>
      </c>
      <c r="J45" s="5">
        <v>3</v>
      </c>
      <c r="K45" s="3" t="s">
        <v>204</v>
      </c>
    </row>
    <row r="46" spans="1:11" s="12" customFormat="1" ht="20.100000000000001" customHeight="1">
      <c r="A46" s="5">
        <v>44</v>
      </c>
      <c r="B46" s="5" t="s">
        <v>70</v>
      </c>
      <c r="C46" s="5">
        <v>88</v>
      </c>
      <c r="D46" s="5">
        <v>65</v>
      </c>
      <c r="E46" s="5">
        <v>0</v>
      </c>
      <c r="F46" s="5">
        <f t="shared" si="4"/>
        <v>153</v>
      </c>
      <c r="G46" s="3" t="s">
        <v>71</v>
      </c>
      <c r="H46" s="5">
        <v>87.33</v>
      </c>
      <c r="I46" s="5">
        <f t="shared" si="3"/>
        <v>81.914999999999992</v>
      </c>
      <c r="J46" s="5">
        <v>1</v>
      </c>
      <c r="K46" s="3" t="s">
        <v>205</v>
      </c>
    </row>
    <row r="47" spans="1:11" s="12" customFormat="1" ht="20.100000000000001" customHeight="1">
      <c r="A47" s="5">
        <v>45</v>
      </c>
      <c r="B47" s="5" t="s">
        <v>72</v>
      </c>
      <c r="C47" s="5">
        <v>91</v>
      </c>
      <c r="D47" s="5">
        <v>63.5</v>
      </c>
      <c r="E47" s="5">
        <v>0</v>
      </c>
      <c r="F47" s="5">
        <f t="shared" si="4"/>
        <v>154.5</v>
      </c>
      <c r="G47" s="3" t="s">
        <v>71</v>
      </c>
      <c r="H47" s="5">
        <v>82.33</v>
      </c>
      <c r="I47" s="5">
        <f t="shared" si="3"/>
        <v>79.789999999999992</v>
      </c>
      <c r="J47" s="5">
        <v>2</v>
      </c>
      <c r="K47" s="3" t="s">
        <v>205</v>
      </c>
    </row>
    <row r="48" spans="1:11" s="12" customFormat="1" ht="20.100000000000001" customHeight="1">
      <c r="A48" s="5">
        <v>46</v>
      </c>
      <c r="B48" s="5" t="s">
        <v>73</v>
      </c>
      <c r="C48" s="5">
        <v>63</v>
      </c>
      <c r="D48" s="5">
        <v>82.5</v>
      </c>
      <c r="E48" s="5">
        <v>0</v>
      </c>
      <c r="F48" s="5">
        <f t="shared" si="4"/>
        <v>145.5</v>
      </c>
      <c r="G48" s="3" t="s">
        <v>71</v>
      </c>
      <c r="H48" s="5">
        <v>83.33</v>
      </c>
      <c r="I48" s="5">
        <f t="shared" si="3"/>
        <v>78.039999999999992</v>
      </c>
      <c r="J48" s="5">
        <v>3</v>
      </c>
      <c r="K48" s="3" t="s">
        <v>206</v>
      </c>
    </row>
    <row r="49" spans="1:11" s="12" customFormat="1" ht="20.100000000000001" customHeight="1">
      <c r="A49" s="5">
        <v>47</v>
      </c>
      <c r="B49" s="5" t="s">
        <v>74</v>
      </c>
      <c r="C49" s="5">
        <v>77.5</v>
      </c>
      <c r="D49" s="5">
        <v>83.5</v>
      </c>
      <c r="E49" s="5">
        <v>0</v>
      </c>
      <c r="F49" s="5">
        <f t="shared" si="4"/>
        <v>161</v>
      </c>
      <c r="G49" s="3" t="s">
        <v>75</v>
      </c>
      <c r="H49" s="5">
        <v>81.67</v>
      </c>
      <c r="I49" s="5">
        <f t="shared" si="3"/>
        <v>81.085000000000008</v>
      </c>
      <c r="J49" s="5">
        <v>1</v>
      </c>
      <c r="K49" s="3" t="s">
        <v>207</v>
      </c>
    </row>
    <row r="50" spans="1:11" s="12" customFormat="1" ht="20.100000000000001" customHeight="1">
      <c r="A50" s="5">
        <v>48</v>
      </c>
      <c r="B50" s="5" t="s">
        <v>76</v>
      </c>
      <c r="C50" s="5">
        <v>68.5</v>
      </c>
      <c r="D50" s="5">
        <v>80</v>
      </c>
      <c r="E50" s="5">
        <v>0</v>
      </c>
      <c r="F50" s="5">
        <f t="shared" si="4"/>
        <v>148.5</v>
      </c>
      <c r="G50" s="3" t="s">
        <v>75</v>
      </c>
      <c r="H50" s="5">
        <v>84.33</v>
      </c>
      <c r="I50" s="5">
        <f t="shared" si="3"/>
        <v>79.289999999999992</v>
      </c>
      <c r="J50" s="5">
        <v>2</v>
      </c>
      <c r="K50" s="3" t="s">
        <v>208</v>
      </c>
    </row>
    <row r="51" spans="1:11" s="12" customFormat="1" ht="20.100000000000001" customHeight="1">
      <c r="A51" s="5">
        <v>49</v>
      </c>
      <c r="B51" s="5" t="s">
        <v>77</v>
      </c>
      <c r="C51" s="5">
        <v>68</v>
      </c>
      <c r="D51" s="5">
        <v>59.5</v>
      </c>
      <c r="E51" s="5">
        <v>0</v>
      </c>
      <c r="F51" s="5">
        <f t="shared" si="4"/>
        <v>127.5</v>
      </c>
      <c r="G51" s="3" t="s">
        <v>78</v>
      </c>
      <c r="H51" s="5">
        <v>84.67</v>
      </c>
      <c r="I51" s="5">
        <f t="shared" si="3"/>
        <v>74.210000000000008</v>
      </c>
      <c r="J51" s="5">
        <v>1</v>
      </c>
      <c r="K51" s="3" t="s">
        <v>209</v>
      </c>
    </row>
    <row r="52" spans="1:11" s="12" customFormat="1" ht="20.100000000000001" customHeight="1">
      <c r="A52" s="5">
        <v>50</v>
      </c>
      <c r="B52" s="5" t="s">
        <v>79</v>
      </c>
      <c r="C52" s="5">
        <v>67.5</v>
      </c>
      <c r="D52" s="5">
        <v>79.5</v>
      </c>
      <c r="E52" s="5">
        <v>0</v>
      </c>
      <c r="F52" s="5">
        <f t="shared" si="4"/>
        <v>147</v>
      </c>
      <c r="G52" s="3" t="s">
        <v>80</v>
      </c>
      <c r="H52" s="5">
        <v>80</v>
      </c>
      <c r="I52" s="5">
        <f t="shared" si="3"/>
        <v>76.75</v>
      </c>
      <c r="J52" s="5">
        <v>1</v>
      </c>
      <c r="K52" s="3" t="s">
        <v>209</v>
      </c>
    </row>
    <row r="53" spans="1:11" s="12" customFormat="1" ht="20.100000000000001" customHeight="1">
      <c r="A53" s="5">
        <v>51</v>
      </c>
      <c r="B53" s="5" t="s">
        <v>81</v>
      </c>
      <c r="C53" s="5">
        <v>87.5</v>
      </c>
      <c r="D53" s="5">
        <v>79</v>
      </c>
      <c r="E53" s="5">
        <v>0</v>
      </c>
      <c r="F53" s="5">
        <f t="shared" si="4"/>
        <v>166.5</v>
      </c>
      <c r="G53" s="3" t="s">
        <v>82</v>
      </c>
      <c r="H53" s="5">
        <v>88.33</v>
      </c>
      <c r="I53" s="5">
        <f t="shared" si="3"/>
        <v>85.789999999999992</v>
      </c>
      <c r="J53" s="5">
        <v>1</v>
      </c>
      <c r="K53" s="3" t="s">
        <v>210</v>
      </c>
    </row>
    <row r="54" spans="1:11" s="12" customFormat="1" ht="20.100000000000001" customHeight="1">
      <c r="A54" s="5">
        <v>52</v>
      </c>
      <c r="B54" s="5" t="s">
        <v>83</v>
      </c>
      <c r="C54" s="5">
        <v>78</v>
      </c>
      <c r="D54" s="5">
        <v>76.5</v>
      </c>
      <c r="E54" s="5">
        <v>0</v>
      </c>
      <c r="F54" s="5">
        <f t="shared" si="4"/>
        <v>154.5</v>
      </c>
      <c r="G54" s="3" t="s">
        <v>82</v>
      </c>
      <c r="H54" s="11">
        <v>90.33</v>
      </c>
      <c r="I54" s="5">
        <f t="shared" si="3"/>
        <v>83.789999999999992</v>
      </c>
      <c r="J54" s="5">
        <v>2</v>
      </c>
      <c r="K54" s="3" t="s">
        <v>210</v>
      </c>
    </row>
    <row r="55" spans="1:11" s="12" customFormat="1" ht="20.100000000000001" customHeight="1">
      <c r="A55" s="5">
        <v>53</v>
      </c>
      <c r="B55" s="5" t="s">
        <v>84</v>
      </c>
      <c r="C55" s="5">
        <v>75.5</v>
      </c>
      <c r="D55" s="5">
        <v>70</v>
      </c>
      <c r="E55" s="5">
        <v>0</v>
      </c>
      <c r="F55" s="5">
        <f t="shared" si="4"/>
        <v>145.5</v>
      </c>
      <c r="G55" s="3" t="s">
        <v>85</v>
      </c>
      <c r="H55" s="5">
        <v>86.33</v>
      </c>
      <c r="I55" s="5">
        <f t="shared" si="3"/>
        <v>79.539999999999992</v>
      </c>
      <c r="J55" s="5">
        <v>1</v>
      </c>
      <c r="K55" s="3" t="s">
        <v>211</v>
      </c>
    </row>
    <row r="56" spans="1:11" s="12" customFormat="1" ht="20.100000000000001" customHeight="1">
      <c r="A56" s="5">
        <v>54</v>
      </c>
      <c r="B56" s="5" t="s">
        <v>86</v>
      </c>
      <c r="C56" s="5">
        <v>84</v>
      </c>
      <c r="D56" s="5">
        <v>77</v>
      </c>
      <c r="E56" s="5">
        <v>0</v>
      </c>
      <c r="F56" s="5">
        <f t="shared" si="4"/>
        <v>161</v>
      </c>
      <c r="G56" s="3" t="s">
        <v>87</v>
      </c>
      <c r="H56" s="5">
        <v>83.67</v>
      </c>
      <c r="I56" s="5">
        <f t="shared" ref="I56:I87" si="5">F56*0.25+H56*0.5</f>
        <v>82.085000000000008</v>
      </c>
      <c r="J56" s="5">
        <v>1</v>
      </c>
      <c r="K56" s="3" t="s">
        <v>211</v>
      </c>
    </row>
    <row r="57" spans="1:11" s="12" customFormat="1" ht="20.100000000000001" customHeight="1">
      <c r="A57" s="5">
        <v>55</v>
      </c>
      <c r="B57" s="5" t="s">
        <v>88</v>
      </c>
      <c r="C57" s="5">
        <v>90.5</v>
      </c>
      <c r="D57" s="5">
        <v>77.5</v>
      </c>
      <c r="E57" s="5">
        <v>0</v>
      </c>
      <c r="F57" s="5">
        <f t="shared" si="4"/>
        <v>168</v>
      </c>
      <c r="G57" s="3" t="s">
        <v>89</v>
      </c>
      <c r="H57" s="5">
        <v>83.33</v>
      </c>
      <c r="I57" s="5">
        <f t="shared" si="5"/>
        <v>83.664999999999992</v>
      </c>
      <c r="J57" s="5">
        <v>1</v>
      </c>
      <c r="K57" s="3" t="s">
        <v>212</v>
      </c>
    </row>
    <row r="58" spans="1:11" s="12" customFormat="1" ht="20.100000000000001" customHeight="1">
      <c r="A58" s="5">
        <v>56</v>
      </c>
      <c r="B58" s="5" t="s">
        <v>90</v>
      </c>
      <c r="C58" s="5">
        <v>82.5</v>
      </c>
      <c r="D58" s="5">
        <v>68</v>
      </c>
      <c r="E58" s="5">
        <v>0</v>
      </c>
      <c r="F58" s="5">
        <f t="shared" ref="F58:F89" si="6">C58+D58+E58</f>
        <v>150.5</v>
      </c>
      <c r="G58" s="3" t="s">
        <v>91</v>
      </c>
      <c r="H58" s="5">
        <v>84</v>
      </c>
      <c r="I58" s="5">
        <f t="shared" si="5"/>
        <v>79.625</v>
      </c>
      <c r="J58" s="5">
        <v>1</v>
      </c>
      <c r="K58" s="3" t="s">
        <v>213</v>
      </c>
    </row>
    <row r="59" spans="1:11" s="12" customFormat="1" ht="20.100000000000001" customHeight="1">
      <c r="A59" s="5">
        <v>57</v>
      </c>
      <c r="B59" s="5" t="s">
        <v>92</v>
      </c>
      <c r="C59" s="5">
        <v>84</v>
      </c>
      <c r="D59" s="5">
        <v>83</v>
      </c>
      <c r="E59" s="5">
        <v>0</v>
      </c>
      <c r="F59" s="5">
        <f t="shared" si="6"/>
        <v>167</v>
      </c>
      <c r="G59" s="3" t="s">
        <v>93</v>
      </c>
      <c r="H59" s="5">
        <v>90.33</v>
      </c>
      <c r="I59" s="5">
        <f t="shared" si="5"/>
        <v>86.914999999999992</v>
      </c>
      <c r="J59" s="5">
        <v>1</v>
      </c>
      <c r="K59" s="3" t="s">
        <v>214</v>
      </c>
    </row>
    <row r="60" spans="1:11" s="12" customFormat="1" ht="20.100000000000001" customHeight="1">
      <c r="A60" s="5">
        <v>58</v>
      </c>
      <c r="B60" s="5" t="s">
        <v>94</v>
      </c>
      <c r="C60" s="5">
        <v>85.5</v>
      </c>
      <c r="D60" s="5">
        <v>78</v>
      </c>
      <c r="E60" s="5">
        <v>0</v>
      </c>
      <c r="F60" s="5">
        <f t="shared" si="6"/>
        <v>163.5</v>
      </c>
      <c r="G60" s="3" t="s">
        <v>93</v>
      </c>
      <c r="H60" s="5">
        <v>86.33</v>
      </c>
      <c r="I60" s="5">
        <f t="shared" si="5"/>
        <v>84.039999999999992</v>
      </c>
      <c r="J60" s="5">
        <v>2</v>
      </c>
      <c r="K60" s="3" t="s">
        <v>214</v>
      </c>
    </row>
    <row r="61" spans="1:11" s="12" customFormat="1" ht="20.100000000000001" customHeight="1">
      <c r="A61" s="5">
        <v>59</v>
      </c>
      <c r="B61" s="5" t="s">
        <v>95</v>
      </c>
      <c r="C61" s="5">
        <v>88</v>
      </c>
      <c r="D61" s="5">
        <v>81</v>
      </c>
      <c r="E61" s="5">
        <v>0</v>
      </c>
      <c r="F61" s="5">
        <f t="shared" si="6"/>
        <v>169</v>
      </c>
      <c r="G61" s="3" t="s">
        <v>93</v>
      </c>
      <c r="H61" s="5">
        <v>82.67</v>
      </c>
      <c r="I61" s="5">
        <f t="shared" si="5"/>
        <v>83.585000000000008</v>
      </c>
      <c r="J61" s="5">
        <v>3</v>
      </c>
      <c r="K61" s="3" t="s">
        <v>214</v>
      </c>
    </row>
    <row r="62" spans="1:11" s="12" customFormat="1" ht="20.100000000000001" customHeight="1">
      <c r="A62" s="5">
        <v>60</v>
      </c>
      <c r="B62" s="5" t="s">
        <v>96</v>
      </c>
      <c r="C62" s="5">
        <v>80</v>
      </c>
      <c r="D62" s="5">
        <v>87</v>
      </c>
      <c r="E62" s="5">
        <v>0</v>
      </c>
      <c r="F62" s="5">
        <f t="shared" si="6"/>
        <v>167</v>
      </c>
      <c r="G62" s="3" t="s">
        <v>97</v>
      </c>
      <c r="H62" s="5">
        <v>82.67</v>
      </c>
      <c r="I62" s="5">
        <f t="shared" si="5"/>
        <v>83.085000000000008</v>
      </c>
      <c r="J62" s="5">
        <v>1</v>
      </c>
      <c r="K62" s="3" t="s">
        <v>215</v>
      </c>
    </row>
    <row r="63" spans="1:11" s="12" customFormat="1" ht="20.100000000000001" customHeight="1">
      <c r="A63" s="5">
        <v>61</v>
      </c>
      <c r="B63" s="5" t="s">
        <v>98</v>
      </c>
      <c r="C63" s="5">
        <v>74</v>
      </c>
      <c r="D63" s="5">
        <v>86</v>
      </c>
      <c r="E63" s="5">
        <v>0</v>
      </c>
      <c r="F63" s="5">
        <f t="shared" si="6"/>
        <v>160</v>
      </c>
      <c r="G63" s="3" t="s">
        <v>97</v>
      </c>
      <c r="H63" s="5">
        <v>86</v>
      </c>
      <c r="I63" s="5">
        <f t="shared" si="5"/>
        <v>83</v>
      </c>
      <c r="J63" s="5">
        <v>2</v>
      </c>
      <c r="K63" s="3" t="s">
        <v>215</v>
      </c>
    </row>
    <row r="64" spans="1:11" s="12" customFormat="1" ht="20.100000000000001" customHeight="1">
      <c r="A64" s="5">
        <v>62</v>
      </c>
      <c r="B64" s="5" t="s">
        <v>99</v>
      </c>
      <c r="C64" s="5">
        <v>89</v>
      </c>
      <c r="D64" s="5">
        <v>82</v>
      </c>
      <c r="E64" s="5">
        <v>0</v>
      </c>
      <c r="F64" s="5">
        <f t="shared" si="6"/>
        <v>171</v>
      </c>
      <c r="G64" s="3" t="s">
        <v>100</v>
      </c>
      <c r="H64" s="5">
        <v>81.67</v>
      </c>
      <c r="I64" s="5">
        <f t="shared" si="5"/>
        <v>83.585000000000008</v>
      </c>
      <c r="J64" s="5">
        <v>1</v>
      </c>
      <c r="K64" s="3" t="s">
        <v>215</v>
      </c>
    </row>
    <row r="65" spans="1:13" s="12" customFormat="1" ht="20.100000000000001" customHeight="1">
      <c r="A65" s="5">
        <v>63</v>
      </c>
      <c r="B65" s="5" t="s">
        <v>101</v>
      </c>
      <c r="C65" s="5">
        <v>81</v>
      </c>
      <c r="D65" s="5">
        <v>80</v>
      </c>
      <c r="E65" s="5">
        <v>0</v>
      </c>
      <c r="F65" s="5">
        <f t="shared" si="6"/>
        <v>161</v>
      </c>
      <c r="G65" s="3" t="s">
        <v>100</v>
      </c>
      <c r="H65" s="5">
        <v>79.67</v>
      </c>
      <c r="I65" s="5">
        <f t="shared" si="5"/>
        <v>80.085000000000008</v>
      </c>
      <c r="J65" s="5">
        <v>2</v>
      </c>
      <c r="K65" s="3" t="s">
        <v>215</v>
      </c>
    </row>
    <row r="66" spans="1:13" s="12" customFormat="1" ht="20.100000000000001" customHeight="1">
      <c r="A66" s="5">
        <v>64</v>
      </c>
      <c r="B66" s="5" t="s">
        <v>102</v>
      </c>
      <c r="C66" s="5">
        <v>74.5</v>
      </c>
      <c r="D66" s="5">
        <v>61</v>
      </c>
      <c r="E66" s="5">
        <v>0</v>
      </c>
      <c r="F66" s="5">
        <f t="shared" si="6"/>
        <v>135.5</v>
      </c>
      <c r="G66" s="3" t="s">
        <v>103</v>
      </c>
      <c r="H66" s="5">
        <v>83.33</v>
      </c>
      <c r="I66" s="5">
        <f t="shared" si="5"/>
        <v>75.539999999999992</v>
      </c>
      <c r="J66" s="5">
        <v>1</v>
      </c>
      <c r="K66" s="3" t="s">
        <v>216</v>
      </c>
    </row>
    <row r="67" spans="1:13" s="12" customFormat="1" ht="20.100000000000001" customHeight="1">
      <c r="A67" s="5">
        <v>65</v>
      </c>
      <c r="B67" s="5" t="s">
        <v>104</v>
      </c>
      <c r="C67" s="5">
        <v>87</v>
      </c>
      <c r="D67" s="5">
        <v>76</v>
      </c>
      <c r="E67" s="5">
        <v>0</v>
      </c>
      <c r="F67" s="5">
        <f t="shared" si="6"/>
        <v>163</v>
      </c>
      <c r="G67" s="3" t="s">
        <v>105</v>
      </c>
      <c r="H67" s="5">
        <v>89.33</v>
      </c>
      <c r="I67" s="5">
        <f t="shared" si="5"/>
        <v>85.414999999999992</v>
      </c>
      <c r="J67" s="5">
        <v>1</v>
      </c>
      <c r="K67" s="3" t="s">
        <v>217</v>
      </c>
    </row>
    <row r="68" spans="1:13" s="12" customFormat="1" ht="20.100000000000001" customHeight="1">
      <c r="A68" s="5">
        <v>66</v>
      </c>
      <c r="B68" s="6" t="s">
        <v>106</v>
      </c>
      <c r="C68" s="7">
        <v>79.5</v>
      </c>
      <c r="D68" s="7">
        <v>58</v>
      </c>
      <c r="E68" s="5"/>
      <c r="F68" s="5">
        <f t="shared" si="6"/>
        <v>137.5</v>
      </c>
      <c r="G68" s="6" t="s">
        <v>107</v>
      </c>
      <c r="H68" s="5">
        <v>90</v>
      </c>
      <c r="I68" s="5">
        <f t="shared" si="5"/>
        <v>79.375</v>
      </c>
      <c r="J68" s="5">
        <v>1</v>
      </c>
      <c r="K68" s="3" t="s">
        <v>217</v>
      </c>
      <c r="M68" s="14"/>
    </row>
    <row r="69" spans="1:13" s="12" customFormat="1" ht="20.100000000000001" customHeight="1">
      <c r="A69" s="5">
        <v>67</v>
      </c>
      <c r="B69" s="5" t="s">
        <v>108</v>
      </c>
      <c r="C69" s="5">
        <v>66.5</v>
      </c>
      <c r="D69" s="5">
        <v>69.5</v>
      </c>
      <c r="E69" s="5">
        <v>0</v>
      </c>
      <c r="F69" s="5">
        <f t="shared" si="6"/>
        <v>136</v>
      </c>
      <c r="G69" s="3" t="s">
        <v>109</v>
      </c>
      <c r="H69" s="5">
        <v>86.33</v>
      </c>
      <c r="I69" s="5">
        <f t="shared" si="5"/>
        <v>77.164999999999992</v>
      </c>
      <c r="J69" s="5">
        <v>1</v>
      </c>
      <c r="K69" s="3" t="s">
        <v>217</v>
      </c>
    </row>
    <row r="70" spans="1:13" s="12" customFormat="1" ht="20.100000000000001" customHeight="1">
      <c r="A70" s="5">
        <v>68</v>
      </c>
      <c r="B70" s="5" t="s">
        <v>110</v>
      </c>
      <c r="C70" s="5">
        <v>80.5</v>
      </c>
      <c r="D70" s="5">
        <v>70.5</v>
      </c>
      <c r="E70" s="5">
        <v>0</v>
      </c>
      <c r="F70" s="5">
        <f t="shared" si="6"/>
        <v>151</v>
      </c>
      <c r="G70" s="3" t="s">
        <v>111</v>
      </c>
      <c r="H70" s="5">
        <v>80.67</v>
      </c>
      <c r="I70" s="5">
        <f t="shared" si="5"/>
        <v>78.085000000000008</v>
      </c>
      <c r="J70" s="5">
        <v>1</v>
      </c>
      <c r="K70" s="3" t="s">
        <v>218</v>
      </c>
    </row>
    <row r="71" spans="1:13" s="12" customFormat="1" ht="20.100000000000001" customHeight="1">
      <c r="A71" s="5">
        <v>69</v>
      </c>
      <c r="B71" s="5" t="s">
        <v>112</v>
      </c>
      <c r="C71" s="5">
        <v>88.5</v>
      </c>
      <c r="D71" s="5">
        <v>75.5</v>
      </c>
      <c r="E71" s="5">
        <v>0</v>
      </c>
      <c r="F71" s="5">
        <f t="shared" si="6"/>
        <v>164</v>
      </c>
      <c r="G71" s="3" t="s">
        <v>113</v>
      </c>
      <c r="H71" s="5">
        <v>88.67</v>
      </c>
      <c r="I71" s="5">
        <f t="shared" si="5"/>
        <v>85.335000000000008</v>
      </c>
      <c r="J71" s="5">
        <v>1</v>
      </c>
      <c r="K71" s="3" t="s">
        <v>218</v>
      </c>
    </row>
    <row r="72" spans="1:13" s="12" customFormat="1" ht="20.100000000000001" customHeight="1">
      <c r="A72" s="5">
        <v>70</v>
      </c>
      <c r="B72" s="5" t="s">
        <v>114</v>
      </c>
      <c r="C72" s="5">
        <v>87</v>
      </c>
      <c r="D72" s="5">
        <v>64.5</v>
      </c>
      <c r="E72" s="5">
        <v>0</v>
      </c>
      <c r="F72" s="5">
        <f t="shared" si="6"/>
        <v>151.5</v>
      </c>
      <c r="G72" s="3" t="s">
        <v>113</v>
      </c>
      <c r="H72" s="5">
        <v>91.67</v>
      </c>
      <c r="I72" s="5">
        <f t="shared" si="5"/>
        <v>83.710000000000008</v>
      </c>
      <c r="J72" s="5">
        <v>2</v>
      </c>
      <c r="K72" s="3" t="s">
        <v>219</v>
      </c>
    </row>
    <row r="73" spans="1:13" s="12" customFormat="1" ht="20.100000000000001" customHeight="1">
      <c r="A73" s="5">
        <v>71</v>
      </c>
      <c r="B73" s="5" t="s">
        <v>115</v>
      </c>
      <c r="C73" s="5">
        <v>82</v>
      </c>
      <c r="D73" s="5">
        <v>67</v>
      </c>
      <c r="E73" s="5">
        <v>0</v>
      </c>
      <c r="F73" s="5">
        <f t="shared" si="6"/>
        <v>149</v>
      </c>
      <c r="G73" s="3" t="s">
        <v>113</v>
      </c>
      <c r="H73" s="5">
        <v>92.33</v>
      </c>
      <c r="I73" s="5">
        <f t="shared" si="5"/>
        <v>83.414999999999992</v>
      </c>
      <c r="J73" s="5">
        <v>3</v>
      </c>
      <c r="K73" s="3" t="s">
        <v>220</v>
      </c>
    </row>
    <row r="74" spans="1:13" s="12" customFormat="1" ht="20.100000000000001" customHeight="1">
      <c r="A74" s="5">
        <v>72</v>
      </c>
      <c r="B74" s="5" t="s">
        <v>116</v>
      </c>
      <c r="C74" s="5">
        <v>90</v>
      </c>
      <c r="D74" s="5">
        <v>66</v>
      </c>
      <c r="E74" s="5">
        <v>0</v>
      </c>
      <c r="F74" s="5">
        <f t="shared" si="6"/>
        <v>156</v>
      </c>
      <c r="G74" s="3" t="s">
        <v>113</v>
      </c>
      <c r="H74" s="5">
        <v>87</v>
      </c>
      <c r="I74" s="5">
        <f t="shared" si="5"/>
        <v>82.5</v>
      </c>
      <c r="J74" s="5">
        <v>4</v>
      </c>
      <c r="K74" s="3" t="s">
        <v>197</v>
      </c>
    </row>
    <row r="75" spans="1:13" s="12" customFormat="1" ht="20.100000000000001" customHeight="1">
      <c r="A75" s="5">
        <v>73</v>
      </c>
      <c r="B75" s="5" t="s">
        <v>117</v>
      </c>
      <c r="C75" s="5">
        <v>84</v>
      </c>
      <c r="D75" s="5">
        <v>76.5</v>
      </c>
      <c r="E75" s="5">
        <v>0</v>
      </c>
      <c r="F75" s="5">
        <f t="shared" si="6"/>
        <v>160.5</v>
      </c>
      <c r="G75" s="3" t="s">
        <v>118</v>
      </c>
      <c r="H75" s="5">
        <v>83</v>
      </c>
      <c r="I75" s="5">
        <f t="shared" si="5"/>
        <v>81.625</v>
      </c>
      <c r="J75" s="5">
        <v>1</v>
      </c>
      <c r="K75" s="3" t="s">
        <v>221</v>
      </c>
    </row>
    <row r="76" spans="1:13" s="12" customFormat="1" ht="20.100000000000001" customHeight="1">
      <c r="A76" s="5">
        <v>74</v>
      </c>
      <c r="B76" s="5" t="s">
        <v>119</v>
      </c>
      <c r="C76" s="5">
        <v>89.5</v>
      </c>
      <c r="D76" s="5">
        <v>62</v>
      </c>
      <c r="E76" s="5">
        <v>0</v>
      </c>
      <c r="F76" s="5">
        <f t="shared" si="6"/>
        <v>151.5</v>
      </c>
      <c r="G76" s="3" t="s">
        <v>118</v>
      </c>
      <c r="H76" s="5">
        <v>85.33</v>
      </c>
      <c r="I76" s="5">
        <f t="shared" si="5"/>
        <v>80.539999999999992</v>
      </c>
      <c r="J76" s="5">
        <v>2</v>
      </c>
      <c r="K76" s="3" t="s">
        <v>222</v>
      </c>
    </row>
    <row r="77" spans="1:13" s="12" customFormat="1" ht="20.100000000000001" customHeight="1">
      <c r="A77" s="5">
        <v>75</v>
      </c>
      <c r="B77" s="5" t="s">
        <v>120</v>
      </c>
      <c r="C77" s="5">
        <v>87</v>
      </c>
      <c r="D77" s="5">
        <v>63</v>
      </c>
      <c r="E77" s="5">
        <v>0</v>
      </c>
      <c r="F77" s="5">
        <f t="shared" si="6"/>
        <v>150</v>
      </c>
      <c r="G77" s="3" t="s">
        <v>118</v>
      </c>
      <c r="H77" s="5">
        <v>85.33</v>
      </c>
      <c r="I77" s="5">
        <f t="shared" si="5"/>
        <v>80.164999999999992</v>
      </c>
      <c r="J77" s="5">
        <v>3</v>
      </c>
      <c r="K77" s="3" t="s">
        <v>223</v>
      </c>
    </row>
    <row r="78" spans="1:13" s="12" customFormat="1" ht="20.100000000000001" customHeight="1">
      <c r="A78" s="5">
        <v>76</v>
      </c>
      <c r="B78" s="5" t="s">
        <v>121</v>
      </c>
      <c r="C78" s="5">
        <v>67</v>
      </c>
      <c r="D78" s="5">
        <v>74</v>
      </c>
      <c r="E78" s="5">
        <v>0</v>
      </c>
      <c r="F78" s="5">
        <f t="shared" si="6"/>
        <v>141</v>
      </c>
      <c r="G78" s="3" t="s">
        <v>122</v>
      </c>
      <c r="H78" s="5">
        <v>83.33</v>
      </c>
      <c r="I78" s="5">
        <f t="shared" si="5"/>
        <v>76.914999999999992</v>
      </c>
      <c r="J78" s="5">
        <v>1</v>
      </c>
      <c r="K78" s="3" t="s">
        <v>190</v>
      </c>
    </row>
    <row r="79" spans="1:13" s="12" customFormat="1" ht="20.100000000000001" customHeight="1">
      <c r="A79" s="5">
        <v>77</v>
      </c>
      <c r="B79" s="5" t="s">
        <v>123</v>
      </c>
      <c r="C79" s="5">
        <v>86.5</v>
      </c>
      <c r="D79" s="5">
        <v>80</v>
      </c>
      <c r="E79" s="5">
        <v>0</v>
      </c>
      <c r="F79" s="5">
        <f t="shared" si="6"/>
        <v>166.5</v>
      </c>
      <c r="G79" s="3" t="s">
        <v>124</v>
      </c>
      <c r="H79" s="5">
        <v>90.33</v>
      </c>
      <c r="I79" s="5">
        <f t="shared" si="5"/>
        <v>86.789999999999992</v>
      </c>
      <c r="J79" s="5">
        <v>1</v>
      </c>
      <c r="K79" s="3" t="s">
        <v>205</v>
      </c>
    </row>
    <row r="80" spans="1:13" s="12" customFormat="1" ht="20.100000000000001" customHeight="1">
      <c r="A80" s="5">
        <v>78</v>
      </c>
      <c r="B80" s="5" t="s">
        <v>125</v>
      </c>
      <c r="C80" s="5">
        <v>77</v>
      </c>
      <c r="D80" s="5">
        <v>82.5</v>
      </c>
      <c r="E80" s="5">
        <v>0</v>
      </c>
      <c r="F80" s="5">
        <f t="shared" si="6"/>
        <v>159.5</v>
      </c>
      <c r="G80" s="3" t="s">
        <v>124</v>
      </c>
      <c r="H80" s="5">
        <v>92.67</v>
      </c>
      <c r="I80" s="5">
        <f t="shared" si="5"/>
        <v>86.210000000000008</v>
      </c>
      <c r="J80" s="5">
        <v>2</v>
      </c>
      <c r="K80" s="3" t="s">
        <v>224</v>
      </c>
    </row>
    <row r="81" spans="1:13" s="12" customFormat="1" ht="20.100000000000001" customHeight="1">
      <c r="A81" s="5">
        <v>79</v>
      </c>
      <c r="B81" s="5" t="s">
        <v>126</v>
      </c>
      <c r="C81" s="5">
        <v>86.5</v>
      </c>
      <c r="D81" s="5">
        <v>78.5</v>
      </c>
      <c r="E81" s="5">
        <v>0</v>
      </c>
      <c r="F81" s="5">
        <f t="shared" si="6"/>
        <v>165</v>
      </c>
      <c r="G81" s="3" t="s">
        <v>127</v>
      </c>
      <c r="H81" s="5">
        <v>91.33</v>
      </c>
      <c r="I81" s="5">
        <f t="shared" si="5"/>
        <v>86.914999999999992</v>
      </c>
      <c r="J81" s="5">
        <v>1</v>
      </c>
      <c r="K81" s="3" t="s">
        <v>224</v>
      </c>
    </row>
    <row r="82" spans="1:13" s="12" customFormat="1" ht="20.100000000000001" customHeight="1">
      <c r="A82" s="5">
        <v>80</v>
      </c>
      <c r="B82" s="5" t="s">
        <v>128</v>
      </c>
      <c r="C82" s="5">
        <v>89</v>
      </c>
      <c r="D82" s="5">
        <v>62.5</v>
      </c>
      <c r="E82" s="5">
        <v>0</v>
      </c>
      <c r="F82" s="5">
        <f t="shared" si="6"/>
        <v>151.5</v>
      </c>
      <c r="G82" s="3" t="s">
        <v>127</v>
      </c>
      <c r="H82" s="5">
        <v>88.33</v>
      </c>
      <c r="I82" s="5">
        <f t="shared" si="5"/>
        <v>82.039999999999992</v>
      </c>
      <c r="J82" s="5">
        <v>2</v>
      </c>
      <c r="K82" s="3" t="s">
        <v>224</v>
      </c>
    </row>
    <row r="83" spans="1:13" s="12" customFormat="1" ht="20.100000000000001" customHeight="1">
      <c r="A83" s="5">
        <v>81</v>
      </c>
      <c r="B83" s="5" t="s">
        <v>129</v>
      </c>
      <c r="C83" s="5">
        <v>84</v>
      </c>
      <c r="D83" s="5">
        <v>58.5</v>
      </c>
      <c r="E83" s="5">
        <v>0</v>
      </c>
      <c r="F83" s="5">
        <f t="shared" si="6"/>
        <v>142.5</v>
      </c>
      <c r="G83" s="3" t="s">
        <v>130</v>
      </c>
      <c r="H83" s="5">
        <v>84.33</v>
      </c>
      <c r="I83" s="5">
        <f t="shared" si="5"/>
        <v>77.789999999999992</v>
      </c>
      <c r="J83" s="5">
        <v>1</v>
      </c>
      <c r="K83" s="3" t="s">
        <v>222</v>
      </c>
    </row>
    <row r="84" spans="1:13" s="12" customFormat="1" ht="20.100000000000001" customHeight="1">
      <c r="A84" s="5">
        <v>82</v>
      </c>
      <c r="B84" s="5" t="s">
        <v>131</v>
      </c>
      <c r="C84" s="5">
        <v>87.5</v>
      </c>
      <c r="D84" s="5">
        <v>71</v>
      </c>
      <c r="E84" s="5">
        <v>0</v>
      </c>
      <c r="F84" s="5">
        <f t="shared" si="6"/>
        <v>158.5</v>
      </c>
      <c r="G84" s="3" t="s">
        <v>132</v>
      </c>
      <c r="H84" s="5">
        <v>85</v>
      </c>
      <c r="I84" s="5">
        <f t="shared" si="5"/>
        <v>82.125</v>
      </c>
      <c r="J84" s="5">
        <v>1</v>
      </c>
      <c r="K84" s="3" t="s">
        <v>222</v>
      </c>
    </row>
    <row r="85" spans="1:13" s="12" customFormat="1" ht="20.100000000000001" customHeight="1">
      <c r="A85" s="5">
        <v>83</v>
      </c>
      <c r="B85" s="5" t="s">
        <v>133</v>
      </c>
      <c r="C85" s="5">
        <v>65</v>
      </c>
      <c r="D85" s="5">
        <v>64.5</v>
      </c>
      <c r="E85" s="5">
        <v>0</v>
      </c>
      <c r="F85" s="5">
        <f t="shared" si="6"/>
        <v>129.5</v>
      </c>
      <c r="G85" s="3" t="s">
        <v>134</v>
      </c>
      <c r="H85" s="5">
        <v>81.67</v>
      </c>
      <c r="I85" s="5">
        <f t="shared" si="5"/>
        <v>73.210000000000008</v>
      </c>
      <c r="J85" s="5">
        <v>1</v>
      </c>
      <c r="K85" s="3" t="s">
        <v>222</v>
      </c>
    </row>
    <row r="86" spans="1:13" s="12" customFormat="1" ht="20.100000000000001" customHeight="1">
      <c r="A86" s="5">
        <v>84</v>
      </c>
      <c r="B86" s="5" t="s">
        <v>135</v>
      </c>
      <c r="C86" s="5">
        <v>75.5</v>
      </c>
      <c r="D86" s="5">
        <v>82.5</v>
      </c>
      <c r="E86" s="5">
        <v>0</v>
      </c>
      <c r="F86" s="5">
        <f t="shared" si="6"/>
        <v>158</v>
      </c>
      <c r="G86" s="3" t="s">
        <v>136</v>
      </c>
      <c r="H86" s="5">
        <v>84.33</v>
      </c>
      <c r="I86" s="5">
        <f t="shared" si="5"/>
        <v>81.664999999999992</v>
      </c>
      <c r="J86" s="5">
        <v>1</v>
      </c>
      <c r="K86" s="3" t="s">
        <v>222</v>
      </c>
    </row>
    <row r="87" spans="1:13" s="12" customFormat="1" ht="20.100000000000001" customHeight="1">
      <c r="A87" s="5">
        <v>85</v>
      </c>
      <c r="B87" s="5" t="s">
        <v>137</v>
      </c>
      <c r="C87" s="5">
        <v>74.5</v>
      </c>
      <c r="D87" s="5">
        <v>83</v>
      </c>
      <c r="E87" s="5">
        <v>0</v>
      </c>
      <c r="F87" s="5">
        <f t="shared" si="6"/>
        <v>157.5</v>
      </c>
      <c r="G87" s="3" t="s">
        <v>136</v>
      </c>
      <c r="H87" s="5">
        <v>81.67</v>
      </c>
      <c r="I87" s="5">
        <f t="shared" si="5"/>
        <v>80.210000000000008</v>
      </c>
      <c r="J87" s="5">
        <v>2</v>
      </c>
      <c r="K87" s="3" t="s">
        <v>182</v>
      </c>
    </row>
    <row r="88" spans="1:13" s="12" customFormat="1" ht="20.100000000000001" customHeight="1">
      <c r="A88" s="5">
        <v>86</v>
      </c>
      <c r="B88" s="5" t="s">
        <v>138</v>
      </c>
      <c r="C88" s="5">
        <v>87.5</v>
      </c>
      <c r="D88" s="5">
        <v>81.5</v>
      </c>
      <c r="E88" s="5">
        <v>0</v>
      </c>
      <c r="F88" s="5">
        <f t="shared" si="6"/>
        <v>169</v>
      </c>
      <c r="G88" s="3" t="s">
        <v>139</v>
      </c>
      <c r="H88" s="5">
        <v>81.67</v>
      </c>
      <c r="I88" s="5">
        <f t="shared" ref="I88:I119" si="7">F88*0.25+H88*0.5</f>
        <v>83.085000000000008</v>
      </c>
      <c r="J88" s="5">
        <v>1</v>
      </c>
      <c r="K88" s="3" t="s">
        <v>182</v>
      </c>
    </row>
    <row r="89" spans="1:13" s="12" customFormat="1" ht="20.100000000000001" customHeight="1">
      <c r="A89" s="5">
        <v>87</v>
      </c>
      <c r="B89" s="5" t="s">
        <v>140</v>
      </c>
      <c r="C89" s="5">
        <v>63.5</v>
      </c>
      <c r="D89" s="5">
        <v>81.5</v>
      </c>
      <c r="E89" s="5">
        <v>0</v>
      </c>
      <c r="F89" s="5">
        <f t="shared" si="6"/>
        <v>145</v>
      </c>
      <c r="G89" s="3" t="s">
        <v>139</v>
      </c>
      <c r="H89" s="5">
        <v>87.33</v>
      </c>
      <c r="I89" s="5">
        <f t="shared" si="7"/>
        <v>79.914999999999992</v>
      </c>
      <c r="J89" s="5">
        <v>2</v>
      </c>
      <c r="K89" s="3" t="s">
        <v>222</v>
      </c>
    </row>
    <row r="90" spans="1:13" s="12" customFormat="1" ht="20.100000000000001" customHeight="1">
      <c r="A90" s="5">
        <v>88</v>
      </c>
      <c r="B90" s="6" t="s">
        <v>141</v>
      </c>
      <c r="C90" s="7">
        <v>73</v>
      </c>
      <c r="D90" s="7">
        <v>57</v>
      </c>
      <c r="E90" s="5"/>
      <c r="F90" s="5">
        <f t="shared" ref="F90:F121" si="8">C90+D90+E90</f>
        <v>130</v>
      </c>
      <c r="G90" s="6" t="s">
        <v>142</v>
      </c>
      <c r="H90" s="5">
        <v>87.33</v>
      </c>
      <c r="I90" s="5">
        <f t="shared" si="7"/>
        <v>76.164999999999992</v>
      </c>
      <c r="J90" s="5">
        <v>1</v>
      </c>
      <c r="K90" s="3" t="s">
        <v>205</v>
      </c>
      <c r="M90" s="14"/>
    </row>
    <row r="91" spans="1:13" s="12" customFormat="1" ht="20.100000000000001" customHeight="1">
      <c r="A91" s="5">
        <v>89</v>
      </c>
      <c r="B91" s="5" t="s">
        <v>143</v>
      </c>
      <c r="C91" s="5">
        <v>81</v>
      </c>
      <c r="D91" s="5">
        <v>87.5</v>
      </c>
      <c r="E91" s="5">
        <v>0</v>
      </c>
      <c r="F91" s="5">
        <f t="shared" si="8"/>
        <v>168.5</v>
      </c>
      <c r="G91" s="3" t="s">
        <v>144</v>
      </c>
      <c r="H91" s="5">
        <v>86</v>
      </c>
      <c r="I91" s="5">
        <f t="shared" si="7"/>
        <v>85.125</v>
      </c>
      <c r="J91" s="5">
        <v>1</v>
      </c>
      <c r="K91" s="3" t="s">
        <v>225</v>
      </c>
    </row>
    <row r="92" spans="1:13" s="12" customFormat="1" ht="20.100000000000001" customHeight="1">
      <c r="A92" s="5">
        <v>90</v>
      </c>
      <c r="B92" s="5" t="s">
        <v>145</v>
      </c>
      <c r="C92" s="5">
        <v>65</v>
      </c>
      <c r="D92" s="5">
        <v>59</v>
      </c>
      <c r="E92" s="5">
        <v>0</v>
      </c>
      <c r="F92" s="5">
        <f t="shared" si="8"/>
        <v>124</v>
      </c>
      <c r="G92" s="3" t="s">
        <v>146</v>
      </c>
      <c r="H92" s="5">
        <v>84.67</v>
      </c>
      <c r="I92" s="5">
        <f t="shared" ref="I92:I105" si="9">F92*0.2+H92*0.6</f>
        <v>75.602000000000004</v>
      </c>
      <c r="J92" s="5">
        <v>1</v>
      </c>
      <c r="K92" s="3" t="s">
        <v>226</v>
      </c>
    </row>
    <row r="93" spans="1:13" s="12" customFormat="1" ht="20.100000000000001" customHeight="1">
      <c r="A93" s="5">
        <v>91</v>
      </c>
      <c r="B93" s="5" t="s">
        <v>147</v>
      </c>
      <c r="C93" s="5">
        <v>55</v>
      </c>
      <c r="D93" s="5">
        <v>62.5</v>
      </c>
      <c r="E93" s="5">
        <v>0</v>
      </c>
      <c r="F93" s="5">
        <f t="shared" si="8"/>
        <v>117.5</v>
      </c>
      <c r="G93" s="3" t="s">
        <v>148</v>
      </c>
      <c r="H93" s="5">
        <v>89.67</v>
      </c>
      <c r="I93" s="5">
        <f t="shared" si="9"/>
        <v>77.301999999999992</v>
      </c>
      <c r="J93" s="5">
        <v>1</v>
      </c>
      <c r="K93" s="3" t="s">
        <v>226</v>
      </c>
    </row>
    <row r="94" spans="1:13" s="12" customFormat="1" ht="20.100000000000001" customHeight="1">
      <c r="A94" s="5">
        <v>92</v>
      </c>
      <c r="B94" s="5" t="s">
        <v>149</v>
      </c>
      <c r="C94" s="5">
        <v>88.5</v>
      </c>
      <c r="D94" s="5">
        <v>57.5</v>
      </c>
      <c r="E94" s="5">
        <v>0</v>
      </c>
      <c r="F94" s="5">
        <f t="shared" si="8"/>
        <v>146</v>
      </c>
      <c r="G94" s="3" t="s">
        <v>148</v>
      </c>
      <c r="H94" s="5">
        <v>77</v>
      </c>
      <c r="I94" s="5">
        <f t="shared" si="9"/>
        <v>75.400000000000006</v>
      </c>
      <c r="J94" s="5">
        <v>2</v>
      </c>
      <c r="K94" s="3" t="s">
        <v>226</v>
      </c>
    </row>
    <row r="95" spans="1:13" s="12" customFormat="1" ht="20.100000000000001" customHeight="1">
      <c r="A95" s="5">
        <v>93</v>
      </c>
      <c r="B95" s="5" t="s">
        <v>150</v>
      </c>
      <c r="C95" s="5">
        <v>81.5</v>
      </c>
      <c r="D95" s="5">
        <v>75.5</v>
      </c>
      <c r="E95" s="5">
        <v>0</v>
      </c>
      <c r="F95" s="5">
        <f t="shared" si="8"/>
        <v>157</v>
      </c>
      <c r="G95" s="3" t="s">
        <v>151</v>
      </c>
      <c r="H95" s="5">
        <v>89.67</v>
      </c>
      <c r="I95" s="5">
        <f t="shared" si="9"/>
        <v>85.201999999999998</v>
      </c>
      <c r="J95" s="5">
        <v>1</v>
      </c>
      <c r="K95" s="3" t="s">
        <v>227</v>
      </c>
    </row>
    <row r="96" spans="1:13" s="12" customFormat="1" ht="20.100000000000001" customHeight="1">
      <c r="A96" s="5">
        <v>94</v>
      </c>
      <c r="B96" s="5" t="s">
        <v>152</v>
      </c>
      <c r="C96" s="5">
        <v>56</v>
      </c>
      <c r="D96" s="5">
        <v>39</v>
      </c>
      <c r="E96" s="5">
        <v>0</v>
      </c>
      <c r="F96" s="5">
        <f t="shared" si="8"/>
        <v>95</v>
      </c>
      <c r="G96" s="3" t="s">
        <v>153</v>
      </c>
      <c r="H96" s="5">
        <v>80.33</v>
      </c>
      <c r="I96" s="5">
        <f t="shared" si="9"/>
        <v>67.198000000000008</v>
      </c>
      <c r="J96" s="5">
        <v>1</v>
      </c>
      <c r="K96" s="3" t="s">
        <v>228</v>
      </c>
    </row>
    <row r="97" spans="1:13" s="12" customFormat="1" ht="20.100000000000001" customHeight="1">
      <c r="A97" s="5">
        <v>95</v>
      </c>
      <c r="B97" s="5" t="s">
        <v>154</v>
      </c>
      <c r="C97" s="5">
        <v>84</v>
      </c>
      <c r="D97" s="5">
        <v>76.5</v>
      </c>
      <c r="E97" s="5">
        <v>0</v>
      </c>
      <c r="F97" s="5">
        <f t="shared" si="8"/>
        <v>160.5</v>
      </c>
      <c r="G97" s="3" t="s">
        <v>155</v>
      </c>
      <c r="H97" s="5">
        <v>80</v>
      </c>
      <c r="I97" s="5">
        <f t="shared" si="9"/>
        <v>80.099999999999994</v>
      </c>
      <c r="J97" s="5">
        <v>1</v>
      </c>
      <c r="K97" s="3" t="s">
        <v>203</v>
      </c>
    </row>
    <row r="98" spans="1:13" s="12" customFormat="1" ht="20.100000000000001" customHeight="1">
      <c r="A98" s="5">
        <v>96</v>
      </c>
      <c r="B98" s="5" t="s">
        <v>156</v>
      </c>
      <c r="C98" s="5">
        <v>74.5</v>
      </c>
      <c r="D98" s="5">
        <v>71.5</v>
      </c>
      <c r="E98" s="5">
        <v>0</v>
      </c>
      <c r="F98" s="5">
        <f t="shared" si="8"/>
        <v>146</v>
      </c>
      <c r="G98" s="3" t="s">
        <v>157</v>
      </c>
      <c r="H98" s="5">
        <v>91</v>
      </c>
      <c r="I98" s="5">
        <f t="shared" si="9"/>
        <v>83.800000000000011</v>
      </c>
      <c r="J98" s="5">
        <v>1</v>
      </c>
      <c r="K98" s="3" t="s">
        <v>203</v>
      </c>
    </row>
    <row r="99" spans="1:13" s="12" customFormat="1" ht="20.100000000000001" customHeight="1">
      <c r="A99" s="5">
        <v>97</v>
      </c>
      <c r="B99" s="5" t="s">
        <v>158</v>
      </c>
      <c r="C99" s="5">
        <v>89.5</v>
      </c>
      <c r="D99" s="5">
        <v>79.5</v>
      </c>
      <c r="E99" s="5">
        <v>0</v>
      </c>
      <c r="F99" s="5">
        <f t="shared" si="8"/>
        <v>169</v>
      </c>
      <c r="G99" s="3" t="s">
        <v>159</v>
      </c>
      <c r="H99" s="5">
        <v>88</v>
      </c>
      <c r="I99" s="5">
        <f t="shared" si="9"/>
        <v>86.6</v>
      </c>
      <c r="J99" s="5">
        <v>1</v>
      </c>
      <c r="K99" s="3" t="s">
        <v>229</v>
      </c>
    </row>
    <row r="100" spans="1:13" s="12" customFormat="1" ht="20.100000000000001" customHeight="1">
      <c r="A100" s="5">
        <v>98</v>
      </c>
      <c r="B100" s="5" t="s">
        <v>160</v>
      </c>
      <c r="C100" s="5">
        <v>76</v>
      </c>
      <c r="D100" s="5">
        <v>77.5</v>
      </c>
      <c r="E100" s="5">
        <v>0</v>
      </c>
      <c r="F100" s="5">
        <f t="shared" si="8"/>
        <v>153.5</v>
      </c>
      <c r="G100" s="3" t="s">
        <v>161</v>
      </c>
      <c r="H100" s="5">
        <v>86.33</v>
      </c>
      <c r="I100" s="5">
        <f t="shared" si="9"/>
        <v>82.49799999999999</v>
      </c>
      <c r="J100" s="5">
        <v>1</v>
      </c>
      <c r="K100" s="3" t="s">
        <v>229</v>
      </c>
    </row>
    <row r="101" spans="1:13" s="12" customFormat="1" ht="20.100000000000001" customHeight="1">
      <c r="A101" s="5">
        <v>99</v>
      </c>
      <c r="B101" s="5" t="s">
        <v>162</v>
      </c>
      <c r="C101" s="5">
        <v>75.5</v>
      </c>
      <c r="D101" s="5">
        <v>66</v>
      </c>
      <c r="E101" s="5">
        <v>0</v>
      </c>
      <c r="F101" s="5">
        <f t="shared" si="8"/>
        <v>141.5</v>
      </c>
      <c r="G101" s="3" t="s">
        <v>161</v>
      </c>
      <c r="H101" s="5">
        <v>87.33</v>
      </c>
      <c r="I101" s="5">
        <f t="shared" si="9"/>
        <v>80.697999999999993</v>
      </c>
      <c r="J101" s="5">
        <v>2</v>
      </c>
      <c r="K101" s="3" t="s">
        <v>230</v>
      </c>
    </row>
    <row r="102" spans="1:13" s="12" customFormat="1" ht="20.100000000000001" customHeight="1">
      <c r="A102" s="5">
        <v>100</v>
      </c>
      <c r="B102" s="5" t="s">
        <v>163</v>
      </c>
      <c r="C102" s="5">
        <v>73</v>
      </c>
      <c r="D102" s="5">
        <v>54.5</v>
      </c>
      <c r="E102" s="5">
        <v>0</v>
      </c>
      <c r="F102" s="5">
        <f t="shared" si="8"/>
        <v>127.5</v>
      </c>
      <c r="G102" s="3" t="s">
        <v>164</v>
      </c>
      <c r="H102" s="5">
        <v>83.67</v>
      </c>
      <c r="I102" s="5">
        <f t="shared" si="9"/>
        <v>75.701999999999998</v>
      </c>
      <c r="J102" s="5">
        <v>1</v>
      </c>
      <c r="K102" s="3" t="s">
        <v>230</v>
      </c>
    </row>
    <row r="103" spans="1:13" s="12" customFormat="1" ht="20.100000000000001" customHeight="1">
      <c r="A103" s="5">
        <v>101</v>
      </c>
      <c r="B103" s="5" t="s">
        <v>165</v>
      </c>
      <c r="C103" s="5">
        <v>77.5</v>
      </c>
      <c r="D103" s="5">
        <v>65</v>
      </c>
      <c r="E103" s="5">
        <v>0</v>
      </c>
      <c r="F103" s="5">
        <f t="shared" si="8"/>
        <v>142.5</v>
      </c>
      <c r="G103" s="3" t="s">
        <v>166</v>
      </c>
      <c r="H103" s="5">
        <v>83.33</v>
      </c>
      <c r="I103" s="5">
        <f t="shared" si="9"/>
        <v>78.49799999999999</v>
      </c>
      <c r="J103" s="5">
        <v>1</v>
      </c>
      <c r="K103" s="3" t="s">
        <v>182</v>
      </c>
    </row>
    <row r="104" spans="1:13" s="12" customFormat="1" ht="20.100000000000001" customHeight="1">
      <c r="A104" s="5">
        <v>102</v>
      </c>
      <c r="B104" s="5" t="s">
        <v>167</v>
      </c>
      <c r="C104" s="5">
        <v>78</v>
      </c>
      <c r="D104" s="5">
        <v>53.5</v>
      </c>
      <c r="E104" s="5">
        <v>0</v>
      </c>
      <c r="F104" s="5">
        <f t="shared" si="8"/>
        <v>131.5</v>
      </c>
      <c r="G104" s="3" t="s">
        <v>168</v>
      </c>
      <c r="H104" s="5">
        <v>92</v>
      </c>
      <c r="I104" s="5">
        <f t="shared" si="9"/>
        <v>81.5</v>
      </c>
      <c r="J104" s="5">
        <v>1</v>
      </c>
      <c r="K104" s="3" t="s">
        <v>182</v>
      </c>
    </row>
    <row r="105" spans="1:13" s="12" customFormat="1" ht="20.100000000000001" customHeight="1">
      <c r="A105" s="5">
        <v>103</v>
      </c>
      <c r="B105" s="5" t="s">
        <v>169</v>
      </c>
      <c r="C105" s="5">
        <v>84</v>
      </c>
      <c r="D105" s="5">
        <v>52</v>
      </c>
      <c r="E105" s="5">
        <v>0</v>
      </c>
      <c r="F105" s="5">
        <f t="shared" si="8"/>
        <v>136</v>
      </c>
      <c r="G105" s="3" t="s">
        <v>168</v>
      </c>
      <c r="H105" s="5">
        <v>83</v>
      </c>
      <c r="I105" s="5">
        <f t="shared" si="9"/>
        <v>77</v>
      </c>
      <c r="J105" s="5">
        <v>2</v>
      </c>
      <c r="K105" s="3" t="s">
        <v>182</v>
      </c>
    </row>
    <row r="106" spans="1:13" s="12" customFormat="1" ht="20.100000000000001" customHeight="1">
      <c r="A106" s="16"/>
      <c r="B106" s="16"/>
      <c r="C106" s="16"/>
      <c r="D106" s="16"/>
      <c r="E106" s="16"/>
      <c r="F106" s="16"/>
      <c r="G106" s="17"/>
      <c r="H106" s="16"/>
      <c r="I106" s="16"/>
      <c r="J106" s="16"/>
      <c r="K106" s="17"/>
      <c r="L106" s="18"/>
      <c r="M106" s="18"/>
    </row>
    <row r="107" spans="1:13" s="12" customFormat="1" ht="20.100000000000001" customHeight="1">
      <c r="A107" s="16"/>
      <c r="B107" s="16"/>
      <c r="C107" s="16"/>
      <c r="D107" s="16"/>
      <c r="E107" s="16"/>
      <c r="F107" s="16"/>
      <c r="G107" s="17"/>
      <c r="H107" s="16"/>
      <c r="I107" s="16"/>
      <c r="J107" s="16"/>
      <c r="K107" s="17"/>
      <c r="L107" s="18"/>
      <c r="M107" s="18"/>
    </row>
    <row r="108" spans="1:13" s="12" customFormat="1" ht="20.100000000000001" customHeight="1">
      <c r="A108" s="16"/>
      <c r="B108" s="16"/>
      <c r="C108" s="16"/>
      <c r="D108" s="16"/>
      <c r="E108" s="16"/>
      <c r="F108" s="16"/>
      <c r="G108" s="17"/>
      <c r="H108" s="16"/>
      <c r="I108" s="16"/>
      <c r="J108" s="16"/>
      <c r="K108" s="17"/>
      <c r="L108" s="18"/>
      <c r="M108" s="18"/>
    </row>
    <row r="109" spans="1:13" ht="25.5" customHeight="1">
      <c r="A109" s="20" t="s">
        <v>231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s="12" customFormat="1" ht="20.100000000000001" customHeight="1">
      <c r="A110" s="3" t="s">
        <v>0</v>
      </c>
      <c r="B110" s="3" t="s">
        <v>1</v>
      </c>
      <c r="C110" s="3" t="s">
        <v>2</v>
      </c>
      <c r="D110" s="3" t="s">
        <v>3</v>
      </c>
      <c r="E110" s="3" t="s">
        <v>4</v>
      </c>
      <c r="F110" s="3" t="s">
        <v>5</v>
      </c>
      <c r="G110" s="3" t="s">
        <v>6</v>
      </c>
      <c r="H110" s="3" t="s">
        <v>232</v>
      </c>
      <c r="I110" s="3" t="s">
        <v>233</v>
      </c>
      <c r="J110" s="3" t="s">
        <v>234</v>
      </c>
      <c r="K110" s="4" t="s">
        <v>235</v>
      </c>
      <c r="L110" s="4" t="s">
        <v>180</v>
      </c>
      <c r="M110" s="4" t="s">
        <v>181</v>
      </c>
    </row>
    <row r="111" spans="1:13" s="12" customFormat="1" ht="20.100000000000001" customHeight="1">
      <c r="A111" s="5">
        <v>104</v>
      </c>
      <c r="B111" s="3" t="s">
        <v>170</v>
      </c>
      <c r="C111" s="5">
        <v>89</v>
      </c>
      <c r="D111" s="5">
        <v>54</v>
      </c>
      <c r="E111" s="5">
        <v>0</v>
      </c>
      <c r="F111" s="5">
        <f>C111+D111+E111</f>
        <v>143</v>
      </c>
      <c r="G111" s="3" t="s">
        <v>171</v>
      </c>
      <c r="H111" s="5">
        <v>77</v>
      </c>
      <c r="I111" s="15">
        <v>81.67</v>
      </c>
      <c r="J111" s="15">
        <f>H111*0.4+I111*0.6</f>
        <v>79.802000000000007</v>
      </c>
      <c r="K111" s="5">
        <f>F111*0.2+J111*0.6</f>
        <v>76.481200000000001</v>
      </c>
      <c r="L111" s="15">
        <v>1</v>
      </c>
      <c r="M111" s="4" t="s">
        <v>236</v>
      </c>
    </row>
    <row r="112" spans="1:13" s="12" customFormat="1" ht="20.100000000000001" customHeight="1">
      <c r="A112" s="5">
        <v>105</v>
      </c>
      <c r="B112" s="3" t="s">
        <v>172</v>
      </c>
      <c r="C112" s="5">
        <v>79</v>
      </c>
      <c r="D112" s="5">
        <v>49</v>
      </c>
      <c r="E112" s="5">
        <v>0</v>
      </c>
      <c r="F112" s="5">
        <f>C112+D112+E112</f>
        <v>128</v>
      </c>
      <c r="G112" s="3" t="s">
        <v>171</v>
      </c>
      <c r="H112" s="5">
        <v>79.33</v>
      </c>
      <c r="I112" s="15">
        <v>85</v>
      </c>
      <c r="J112" s="15">
        <f>H112*0.4+I112*0.6</f>
        <v>82.731999999999999</v>
      </c>
      <c r="K112" s="5">
        <f>F112*0.2+J112*0.6</f>
        <v>75.239199999999997</v>
      </c>
      <c r="L112" s="15">
        <v>2</v>
      </c>
      <c r="M112" s="4" t="s">
        <v>237</v>
      </c>
    </row>
    <row r="113" spans="1:13" s="12" customFormat="1" ht="20.100000000000001" customHeight="1">
      <c r="A113" s="5">
        <v>106</v>
      </c>
      <c r="B113" s="3" t="s">
        <v>173</v>
      </c>
      <c r="C113" s="5">
        <v>66</v>
      </c>
      <c r="D113" s="5">
        <v>50</v>
      </c>
      <c r="E113" s="5">
        <v>0</v>
      </c>
      <c r="F113" s="5">
        <f>C113+D113+E113</f>
        <v>116</v>
      </c>
      <c r="G113" s="3" t="s">
        <v>174</v>
      </c>
      <c r="H113" s="5">
        <v>78</v>
      </c>
      <c r="I113" s="15">
        <v>74.67</v>
      </c>
      <c r="J113" s="15">
        <f>H113*0.4+I113*0.6</f>
        <v>76.00200000000001</v>
      </c>
      <c r="K113" s="5">
        <f>F113*0.2+J113*0.6</f>
        <v>68.801200000000009</v>
      </c>
      <c r="L113" s="15">
        <v>1</v>
      </c>
      <c r="M113" s="4" t="s">
        <v>237</v>
      </c>
    </row>
    <row r="114" spans="1:13" s="12" customFormat="1" ht="20.100000000000001" customHeight="1">
      <c r="A114" s="5">
        <v>107</v>
      </c>
      <c r="B114" s="3" t="s">
        <v>175</v>
      </c>
      <c r="C114" s="5">
        <v>55.5</v>
      </c>
      <c r="D114" s="5">
        <v>54.5</v>
      </c>
      <c r="E114" s="5">
        <v>0</v>
      </c>
      <c r="F114" s="5">
        <f>C114+D114+E114</f>
        <v>110</v>
      </c>
      <c r="G114" s="3" t="s">
        <v>176</v>
      </c>
      <c r="H114" s="5">
        <v>85.67</v>
      </c>
      <c r="I114" s="15">
        <v>89.67</v>
      </c>
      <c r="J114" s="15">
        <f>H114*0.4+I114*0.6</f>
        <v>88.07</v>
      </c>
      <c r="K114" s="5">
        <f>F114*0.2+J114*0.6</f>
        <v>74.841999999999985</v>
      </c>
      <c r="L114" s="15">
        <v>1</v>
      </c>
      <c r="M114" s="4" t="s">
        <v>237</v>
      </c>
    </row>
    <row r="115" spans="1:13" s="12" customFormat="1" ht="20.100000000000001" customHeight="1">
      <c r="A115" s="5">
        <v>108</v>
      </c>
      <c r="B115" s="3" t="s">
        <v>177</v>
      </c>
      <c r="C115" s="5">
        <v>52</v>
      </c>
      <c r="D115" s="5">
        <v>46.5</v>
      </c>
      <c r="E115" s="5">
        <v>0</v>
      </c>
      <c r="F115" s="5">
        <f>C115+D115+E115</f>
        <v>98.5</v>
      </c>
      <c r="G115" s="3" t="s">
        <v>178</v>
      </c>
      <c r="H115" s="5">
        <v>83.33</v>
      </c>
      <c r="I115" s="15">
        <v>65.33</v>
      </c>
      <c r="J115" s="15">
        <f>H115*0.4+I115*0.6</f>
        <v>72.53</v>
      </c>
      <c r="K115" s="5">
        <f>F115*0.2+J115*0.6</f>
        <v>63.218000000000004</v>
      </c>
      <c r="L115" s="15">
        <v>1</v>
      </c>
      <c r="M115" s="4" t="s">
        <v>238</v>
      </c>
    </row>
  </sheetData>
  <mergeCells count="2">
    <mergeCell ref="A1:K1"/>
    <mergeCell ref="A109:M10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丁安莲</dc:creator>
  <cp:lastModifiedBy>丁安莲</cp:lastModifiedBy>
  <cp:lastPrinted>2020-08-23T13:47:37Z</cp:lastPrinted>
  <dcterms:created xsi:type="dcterms:W3CDTF">2020-08-23T13:10:29Z</dcterms:created>
  <dcterms:modified xsi:type="dcterms:W3CDTF">2020-08-23T13:53:45Z</dcterms:modified>
</cp:coreProperties>
</file>