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学前教育考试成绩" sheetId="1" r:id="rId1"/>
    <sheet name="学前教育考试成绩排名" sheetId="2" r:id="rId2"/>
  </sheets>
  <definedNames>
    <definedName name="_xlnm.Print_Titles" localSheetId="0">'学前教育考试成绩'!$2:$3</definedName>
  </definedNames>
  <calcPr fullCalcOnLoad="1"/>
</workbook>
</file>

<file path=xl/sharedStrings.xml><?xml version="1.0" encoding="utf-8"?>
<sst xmlns="http://schemas.openxmlformats.org/spreadsheetml/2006/main" count="1373" uniqueCount="410">
  <si>
    <t>安远县2020全省统招幼儿园（含中专学前教育专业）教师考试成绩汇总表</t>
  </si>
  <si>
    <t>试场</t>
  </si>
  <si>
    <t>报考岗位</t>
  </si>
  <si>
    <t>姓名</t>
  </si>
  <si>
    <t>准考证号</t>
  </si>
  <si>
    <t>笔试成绩</t>
  </si>
  <si>
    <t>面试成绩</t>
  </si>
  <si>
    <t>总成绩（笔试40%+面试60%）</t>
  </si>
  <si>
    <t>简笔画</t>
  </si>
  <si>
    <t>讲故事和即兴弹唱</t>
  </si>
  <si>
    <t>讲故事和即兴弹唱修正成绩</t>
  </si>
  <si>
    <t>面试合计成绩</t>
  </si>
  <si>
    <t>各试场平均分</t>
  </si>
  <si>
    <t>各试场
修正系数</t>
  </si>
  <si>
    <t>第一试场</t>
  </si>
  <si>
    <t>城镇幼儿园</t>
  </si>
  <si>
    <t>陈娇徽</t>
  </si>
  <si>
    <t>336210202719</t>
  </si>
  <si>
    <t>二至六试场</t>
  </si>
  <si>
    <t>/</t>
  </si>
  <si>
    <t>叶春芬</t>
  </si>
  <si>
    <t>336214202630</t>
  </si>
  <si>
    <t>第二试场</t>
  </si>
  <si>
    <t>唐春妹</t>
  </si>
  <si>
    <t>336214201804</t>
  </si>
  <si>
    <t>第三试场</t>
  </si>
  <si>
    <t>叶榕</t>
  </si>
  <si>
    <t>336210200523</t>
  </si>
  <si>
    <t>第四试场</t>
  </si>
  <si>
    <t>黄玉婷</t>
  </si>
  <si>
    <t>336213500528</t>
  </si>
  <si>
    <t>第五试场</t>
  </si>
  <si>
    <t>赖玉婷</t>
  </si>
  <si>
    <t>336210201430</t>
  </si>
  <si>
    <t>第六试场</t>
  </si>
  <si>
    <t>杜春婷</t>
  </si>
  <si>
    <t>336210201330</t>
  </si>
  <si>
    <t>注：1、第一试场为中专学前教育及城镇幼儿园教师岗位，与第二至第六试场的农村幼儿园教师岗位不存在竞争，不参与修正成绩；2、第二至第六试场均为农村幼儿园教师岗位，需统一排序选岗，故使用修正系数计算最终成绩。3、由于六个试场简笔画成绩均由同一组评委评定，无需修正，故上表所述平均分、修正系数是根据讲故事和即兴弹唱的分数进行计算。</t>
  </si>
  <si>
    <t>赖苏婷</t>
  </si>
  <si>
    <t>336211504520</t>
  </si>
  <si>
    <t>杨珍梅</t>
  </si>
  <si>
    <t>336211800613</t>
  </si>
  <si>
    <t>赖艳芳</t>
  </si>
  <si>
    <t>336211800402</t>
  </si>
  <si>
    <t>中专幼儿园</t>
  </si>
  <si>
    <t>叶伟芸</t>
  </si>
  <si>
    <t>336213500114</t>
  </si>
  <si>
    <t>蔡玉咏</t>
  </si>
  <si>
    <t>336213502014</t>
  </si>
  <si>
    <t>杜伟婷</t>
  </si>
  <si>
    <t>336213501623</t>
  </si>
  <si>
    <t>陈菲菲</t>
  </si>
  <si>
    <t>336211801516</t>
  </si>
  <si>
    <t>丁奇</t>
  </si>
  <si>
    <t>336214201003</t>
  </si>
  <si>
    <t>刘苏</t>
  </si>
  <si>
    <t>336210200206</t>
  </si>
  <si>
    <t>张圆</t>
  </si>
  <si>
    <t>336211501624</t>
  </si>
  <si>
    <t>薛雪</t>
  </si>
  <si>
    <t>336210202017</t>
  </si>
  <si>
    <t>赖苏</t>
  </si>
  <si>
    <t>336211505122</t>
  </si>
  <si>
    <t>唐晰</t>
  </si>
  <si>
    <t>336211804829</t>
  </si>
  <si>
    <t>余小林</t>
  </si>
  <si>
    <t>336018205210</t>
  </si>
  <si>
    <t>徐慧</t>
  </si>
  <si>
    <t>336210201710</t>
  </si>
  <si>
    <t>廖丽梅</t>
  </si>
  <si>
    <t>336211502606</t>
  </si>
  <si>
    <t>廖夏净</t>
  </si>
  <si>
    <t>336210201117</t>
  </si>
  <si>
    <t>唐媛</t>
  </si>
  <si>
    <t>336210201930</t>
  </si>
  <si>
    <t>赖捡发</t>
  </si>
  <si>
    <t>336211801127</t>
  </si>
  <si>
    <t>杜小燕</t>
  </si>
  <si>
    <t>336211500815</t>
  </si>
  <si>
    <t>336211503518</t>
  </si>
  <si>
    <t>薛淑中</t>
  </si>
  <si>
    <t>336210200121</t>
  </si>
  <si>
    <t>唐露</t>
  </si>
  <si>
    <t>336213501024</t>
  </si>
  <si>
    <t>罗晓雯</t>
  </si>
  <si>
    <t>336211802625</t>
  </si>
  <si>
    <t>张福</t>
  </si>
  <si>
    <t>336211802310</t>
  </si>
  <si>
    <t>廖珍娟</t>
  </si>
  <si>
    <t>336213502720</t>
  </si>
  <si>
    <t>农村幼儿园</t>
  </si>
  <si>
    <t>尧淑英</t>
  </si>
  <si>
    <t>336230803601</t>
  </si>
  <si>
    <t>郭思兰</t>
  </si>
  <si>
    <t>336211802412</t>
  </si>
  <si>
    <t>农村幼儿园（应届）</t>
  </si>
  <si>
    <t>谢小慧</t>
  </si>
  <si>
    <t>336213503005</t>
  </si>
  <si>
    <t>叶婷</t>
  </si>
  <si>
    <t>336210202405</t>
  </si>
  <si>
    <t>胡李林</t>
  </si>
  <si>
    <t>336214200607</t>
  </si>
  <si>
    <t>叶冬梅</t>
  </si>
  <si>
    <t>336211804102</t>
  </si>
  <si>
    <t>唐珏</t>
  </si>
  <si>
    <t>336213501514</t>
  </si>
  <si>
    <t>何丽霞</t>
  </si>
  <si>
    <t>336214200220</t>
  </si>
  <si>
    <t>朱丽娟</t>
  </si>
  <si>
    <t>336211801515</t>
  </si>
  <si>
    <t xml:space="preserve">农村幼儿园（应届） </t>
  </si>
  <si>
    <t>叶利婷</t>
  </si>
  <si>
    <t>336211504011</t>
  </si>
  <si>
    <t>51</t>
  </si>
  <si>
    <t>赖晴</t>
  </si>
  <si>
    <t>336210203029</t>
  </si>
  <si>
    <t>钟金英</t>
  </si>
  <si>
    <t>336213502619</t>
  </si>
  <si>
    <t>欧阳金丽</t>
  </si>
  <si>
    <t>336211503415</t>
  </si>
  <si>
    <t>52.5</t>
  </si>
  <si>
    <t>王静茹</t>
  </si>
  <si>
    <t>336214202105</t>
  </si>
  <si>
    <t>陈露</t>
  </si>
  <si>
    <t>336210200707</t>
  </si>
  <si>
    <t>唐娟</t>
  </si>
  <si>
    <t>336211804417</t>
  </si>
  <si>
    <t>李君露</t>
  </si>
  <si>
    <t>336211803211</t>
  </si>
  <si>
    <t>欧阳晓艺</t>
  </si>
  <si>
    <t>336214201204</t>
  </si>
  <si>
    <t>陈文雅</t>
  </si>
  <si>
    <t>336211804019</t>
  </si>
  <si>
    <t>杜秋萍</t>
  </si>
  <si>
    <t>336211501007</t>
  </si>
  <si>
    <t>龙海英</t>
  </si>
  <si>
    <t>336213502203</t>
  </si>
  <si>
    <t>唐苏</t>
  </si>
  <si>
    <t>336211503817</t>
  </si>
  <si>
    <t>唐小金</t>
  </si>
  <si>
    <t>336211503507</t>
  </si>
  <si>
    <t>付小燕</t>
  </si>
  <si>
    <t>336211502516</t>
  </si>
  <si>
    <t>谢红娣</t>
  </si>
  <si>
    <t>336211804012</t>
  </si>
  <si>
    <t>钟鸣晨</t>
  </si>
  <si>
    <t>336210201112</t>
  </si>
  <si>
    <t>高燕</t>
  </si>
  <si>
    <t>336211504212</t>
  </si>
  <si>
    <t>钟广东</t>
  </si>
  <si>
    <t>336211802630</t>
  </si>
  <si>
    <t>钟丽婷</t>
  </si>
  <si>
    <t>336211800310</t>
  </si>
  <si>
    <t>陈吉姝</t>
  </si>
  <si>
    <t>336211802929</t>
  </si>
  <si>
    <t>钟林霞</t>
  </si>
  <si>
    <t>336213501627</t>
  </si>
  <si>
    <t>欧阳晓</t>
  </si>
  <si>
    <t>336211504217</t>
  </si>
  <si>
    <t>肖凤婷</t>
  </si>
  <si>
    <t>336211501021</t>
  </si>
  <si>
    <t>魏丽霞</t>
  </si>
  <si>
    <t>336211803614</t>
  </si>
  <si>
    <t>林娜</t>
  </si>
  <si>
    <t>336211505118</t>
  </si>
  <si>
    <t>魏连秀</t>
  </si>
  <si>
    <t>336211503418</t>
  </si>
  <si>
    <t>卢梅霞</t>
  </si>
  <si>
    <t>336211504526</t>
  </si>
  <si>
    <t>卢月萍</t>
  </si>
  <si>
    <t>336211802506</t>
  </si>
  <si>
    <t>廖石兰</t>
  </si>
  <si>
    <t>336211503830</t>
  </si>
  <si>
    <t>叶玉婷</t>
  </si>
  <si>
    <t>336211803610</t>
  </si>
  <si>
    <t>罗梅芳</t>
  </si>
  <si>
    <t>336211802206</t>
  </si>
  <si>
    <t>刘玲</t>
  </si>
  <si>
    <t>336211502020</t>
  </si>
  <si>
    <t>叶倩</t>
  </si>
  <si>
    <t>336211802015</t>
  </si>
  <si>
    <t>黄婷</t>
  </si>
  <si>
    <t>336214201926</t>
  </si>
  <si>
    <t>廖小方</t>
  </si>
  <si>
    <t>336211504024</t>
  </si>
  <si>
    <t>陈萍萍</t>
  </si>
  <si>
    <t>336210201105</t>
  </si>
  <si>
    <t>陈林</t>
  </si>
  <si>
    <t>336211504429</t>
  </si>
  <si>
    <t>钟玲</t>
  </si>
  <si>
    <t>336211502505</t>
  </si>
  <si>
    <t>薛琦玉</t>
  </si>
  <si>
    <t>336210201404</t>
  </si>
  <si>
    <t>唐洁</t>
  </si>
  <si>
    <t>336211504822</t>
  </si>
  <si>
    <t>钟金飞</t>
  </si>
  <si>
    <t>336214201818</t>
  </si>
  <si>
    <t>郑楚</t>
  </si>
  <si>
    <t>336214202306</t>
  </si>
  <si>
    <t>唐婧</t>
  </si>
  <si>
    <t>336211501026</t>
  </si>
  <si>
    <t>朱淑珍</t>
  </si>
  <si>
    <t>336211804807</t>
  </si>
  <si>
    <t>叶春平</t>
  </si>
  <si>
    <t>336214200809</t>
  </si>
  <si>
    <t>廖金香</t>
  </si>
  <si>
    <t>336214200511</t>
  </si>
  <si>
    <t>唐慧师</t>
  </si>
  <si>
    <t>336210200524</t>
  </si>
  <si>
    <t>钟桂莲</t>
  </si>
  <si>
    <t>336211500115</t>
  </si>
  <si>
    <t>欧阳玉华</t>
  </si>
  <si>
    <t>336213500101</t>
  </si>
  <si>
    <t>梅宁</t>
  </si>
  <si>
    <t>336211501115</t>
  </si>
  <si>
    <t>唐燕</t>
  </si>
  <si>
    <t>336214201929</t>
  </si>
  <si>
    <t>叶福红</t>
  </si>
  <si>
    <t>336211804009</t>
  </si>
  <si>
    <t>魏珍</t>
  </si>
  <si>
    <t>336210202710</t>
  </si>
  <si>
    <t>杜素华</t>
  </si>
  <si>
    <t>336213500316</t>
  </si>
  <si>
    <t>谢淦梅</t>
  </si>
  <si>
    <t>336210201730</t>
  </si>
  <si>
    <t>魏美玲</t>
  </si>
  <si>
    <t>336210200721</t>
  </si>
  <si>
    <t>欧阳育楠</t>
  </si>
  <si>
    <t>336211503416</t>
  </si>
  <si>
    <t>黄清</t>
  </si>
  <si>
    <t>336211802515</t>
  </si>
  <si>
    <t>魏欢月</t>
  </si>
  <si>
    <t>336214202909</t>
  </si>
  <si>
    <t>杜清</t>
  </si>
  <si>
    <t>336210201221</t>
  </si>
  <si>
    <t>卢宁玲</t>
  </si>
  <si>
    <t>336211500506</t>
  </si>
  <si>
    <t>钟享莉</t>
  </si>
  <si>
    <t>336211804118</t>
  </si>
  <si>
    <t>黄伟兰</t>
  </si>
  <si>
    <t>336211503702</t>
  </si>
  <si>
    <t>尧冬淋</t>
  </si>
  <si>
    <t>336211804218</t>
  </si>
  <si>
    <t>叶玉坤</t>
  </si>
  <si>
    <t>336211503121</t>
  </si>
  <si>
    <t>尧红芳</t>
  </si>
  <si>
    <t>336211501524</t>
  </si>
  <si>
    <t>杜明慧</t>
  </si>
  <si>
    <t>336211500515</t>
  </si>
  <si>
    <t>廖淑华</t>
  </si>
  <si>
    <t>336211804929</t>
  </si>
  <si>
    <t>唐晴</t>
  </si>
  <si>
    <t>336017601313</t>
  </si>
  <si>
    <t>叶章娣</t>
  </si>
  <si>
    <t>336210200728</t>
  </si>
  <si>
    <t>刘金娣</t>
  </si>
  <si>
    <t>336213502603</t>
  </si>
  <si>
    <t>钟欢</t>
  </si>
  <si>
    <t>336211504324</t>
  </si>
  <si>
    <t>欧阳灵明</t>
  </si>
  <si>
    <t>336210202007</t>
  </si>
  <si>
    <t>陈慧</t>
  </si>
  <si>
    <t>336211500507</t>
  </si>
  <si>
    <t>孙梦露</t>
  </si>
  <si>
    <t>336211801329</t>
  </si>
  <si>
    <t>刘晓雪</t>
  </si>
  <si>
    <t>336214202202</t>
  </si>
  <si>
    <t>谢晓菁</t>
  </si>
  <si>
    <t>336214200325</t>
  </si>
  <si>
    <t>朱小娟</t>
  </si>
  <si>
    <t>336211800119</t>
  </si>
  <si>
    <t>杜慧</t>
  </si>
  <si>
    <t>336211801601</t>
  </si>
  <si>
    <t>刘蕾</t>
  </si>
  <si>
    <t>336211501910</t>
  </si>
  <si>
    <t>陈微</t>
  </si>
  <si>
    <t>336213501717</t>
  </si>
  <si>
    <t>伍锦暄</t>
  </si>
  <si>
    <t>336211502926</t>
  </si>
  <si>
    <t>魏舒淇</t>
  </si>
  <si>
    <t>336214202606</t>
  </si>
  <si>
    <t>陈娟</t>
  </si>
  <si>
    <t>336211504420</t>
  </si>
  <si>
    <t>梅颖沛</t>
  </si>
  <si>
    <t>336214202229</t>
  </si>
  <si>
    <t>赖金梅</t>
  </si>
  <si>
    <t>336210202624</t>
  </si>
  <si>
    <t>欧阳福秀</t>
  </si>
  <si>
    <t>336211804722</t>
  </si>
  <si>
    <t>郭盼</t>
  </si>
  <si>
    <t>336210200730</t>
  </si>
  <si>
    <t>陈惠</t>
  </si>
  <si>
    <t>336214201324</t>
  </si>
  <si>
    <t>魏诗静</t>
  </si>
  <si>
    <t>336211803206</t>
  </si>
  <si>
    <t>赖彩霞</t>
  </si>
  <si>
    <t>336211502221</t>
  </si>
  <si>
    <t>郭伦娣</t>
  </si>
  <si>
    <t>336213502210</t>
  </si>
  <si>
    <t>胡明坤</t>
  </si>
  <si>
    <t>336213502326</t>
  </si>
  <si>
    <t>336211801218</t>
  </si>
  <si>
    <t>赖洁琼</t>
  </si>
  <si>
    <t>336211503116</t>
  </si>
  <si>
    <t>廖美艳</t>
  </si>
  <si>
    <t>336210201310</t>
  </si>
  <si>
    <t>黄珊</t>
  </si>
  <si>
    <t>336211505025</t>
  </si>
  <si>
    <t>唐芸</t>
  </si>
  <si>
    <t>336211503505</t>
  </si>
  <si>
    <t>钟萍</t>
  </si>
  <si>
    <t>336211802801</t>
  </si>
  <si>
    <t>罗美霞</t>
  </si>
  <si>
    <t>336211804311</t>
  </si>
  <si>
    <t>钟明敏</t>
  </si>
  <si>
    <t>336214200618</t>
  </si>
  <si>
    <t>谢金青</t>
  </si>
  <si>
    <t>336214200929</t>
  </si>
  <si>
    <t>52</t>
  </si>
  <si>
    <t>钟玉华</t>
  </si>
  <si>
    <t>336210202506</t>
  </si>
  <si>
    <t>唐玉珍</t>
  </si>
  <si>
    <t>336213501326</t>
  </si>
  <si>
    <t>谢怡</t>
  </si>
  <si>
    <t>336211804516</t>
  </si>
  <si>
    <t>欧阳坤霞</t>
  </si>
  <si>
    <t>336211804501</t>
  </si>
  <si>
    <t>江玉珍</t>
  </si>
  <si>
    <t>336211803516</t>
  </si>
  <si>
    <t>曾苏文</t>
  </si>
  <si>
    <t>336211801319</t>
  </si>
  <si>
    <t>叶诗卉</t>
  </si>
  <si>
    <t>336211801526</t>
  </si>
  <si>
    <t>陈晓威</t>
  </si>
  <si>
    <t>336211505202</t>
  </si>
  <si>
    <t>尧丽萍</t>
  </si>
  <si>
    <t>336213501606</t>
  </si>
  <si>
    <t>刘娟</t>
  </si>
  <si>
    <t>336211800804</t>
  </si>
  <si>
    <t>张小鑫</t>
  </si>
  <si>
    <t>336211502410</t>
  </si>
  <si>
    <t>张木林</t>
  </si>
  <si>
    <t>336214202708</t>
  </si>
  <si>
    <t>51.5</t>
  </si>
  <si>
    <t>杨花</t>
  </si>
  <si>
    <t>336211803504</t>
  </si>
  <si>
    <t>钟慧芳</t>
  </si>
  <si>
    <t>336211803805</t>
  </si>
  <si>
    <t>欧阳丽华</t>
  </si>
  <si>
    <t>336210202819</t>
  </si>
  <si>
    <t>陈艳艳</t>
  </si>
  <si>
    <t>336211503402</t>
  </si>
  <si>
    <t>廖春兰</t>
  </si>
  <si>
    <t>336211501521</t>
  </si>
  <si>
    <t>欧阳利珍</t>
  </si>
  <si>
    <t>336211802501</t>
  </si>
  <si>
    <t>朱菊菊</t>
  </si>
  <si>
    <t>336214201414</t>
  </si>
  <si>
    <t>欧阳菁瑶</t>
  </si>
  <si>
    <t>336211502223</t>
  </si>
  <si>
    <t>肖婷</t>
  </si>
  <si>
    <t>336031505511</t>
  </si>
  <si>
    <t>336211800912</t>
  </si>
  <si>
    <t>唐水楠</t>
  </si>
  <si>
    <t>336211804702</t>
  </si>
  <si>
    <t>赖月莹</t>
  </si>
  <si>
    <t>336210200529</t>
  </si>
  <si>
    <t>赖美香</t>
  </si>
  <si>
    <t>336211801522</t>
  </si>
  <si>
    <t>龚玉</t>
  </si>
  <si>
    <t>336210202014</t>
  </si>
  <si>
    <t>叶心瑜</t>
  </si>
  <si>
    <t>336211501606</t>
  </si>
  <si>
    <t>魏水秀</t>
  </si>
  <si>
    <t>336211500510</t>
  </si>
  <si>
    <t>唐育莹</t>
  </si>
  <si>
    <t>336210201727</t>
  </si>
  <si>
    <t>刘明芳</t>
  </si>
  <si>
    <t>336214202012</t>
  </si>
  <si>
    <t>孙众</t>
  </si>
  <si>
    <t>336214202102</t>
  </si>
  <si>
    <t>孙菊</t>
  </si>
  <si>
    <t>336211503008</t>
  </si>
  <si>
    <t>孙玉平</t>
  </si>
  <si>
    <t>336211802108</t>
  </si>
  <si>
    <t>叶莲秀</t>
  </si>
  <si>
    <t>336211504010</t>
  </si>
  <si>
    <t>钟蓉</t>
  </si>
  <si>
    <t>336211504929</t>
  </si>
  <si>
    <t>钟金莲</t>
  </si>
  <si>
    <t>336211802928</t>
  </si>
  <si>
    <t>钟怡</t>
  </si>
  <si>
    <t>336211803001</t>
  </si>
  <si>
    <t>刘琦</t>
  </si>
  <si>
    <t>336213503011</t>
  </si>
  <si>
    <t>刘晓玲</t>
  </si>
  <si>
    <t>336210201020</t>
  </si>
  <si>
    <t>黄丽芳</t>
  </si>
  <si>
    <t>336214202924</t>
  </si>
  <si>
    <t>杜晓芳</t>
  </si>
  <si>
    <t>336211805010</t>
  </si>
  <si>
    <t>叶玉茹</t>
  </si>
  <si>
    <t>336211502507</t>
  </si>
  <si>
    <t>廖慧怡</t>
  </si>
  <si>
    <t>336211803726</t>
  </si>
  <si>
    <t>刘亚南</t>
  </si>
  <si>
    <t>336211500927</t>
  </si>
  <si>
    <t>安远县2020全省统招幼儿园（含中专学前教育专业）教师考试成绩排名</t>
  </si>
  <si>
    <t>名次</t>
  </si>
  <si>
    <t>中专学前教育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</si>
</sst>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3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2" fillId="16" borderId="0" applyNumberFormat="0" applyBorder="0" applyAlignment="0" applyProtection="0"/>
    <xf numFmtId="0" fontId="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1" fillId="0" borderId="10" xfId="63" applyNumberFormat="1" applyFont="1" applyBorder="1" applyAlignment="1">
      <alignment horizontal="center" vertical="center" wrapText="1"/>
      <protection/>
    </xf>
    <xf numFmtId="0" fontId="4" fillId="0" borderId="10" xfId="63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63" applyBorder="1" applyAlignment="1">
      <alignment horizont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1" fillId="19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3" fillId="19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63" applyNumberFormat="1" applyFont="1" applyBorder="1" applyAlignment="1" quotePrefix="1">
      <alignment horizontal="center" vertical="center" wrapText="1"/>
      <protection/>
    </xf>
    <xf numFmtId="0" fontId="4" fillId="0" borderId="10" xfId="63" applyBorder="1" applyAlignment="1" quotePrefix="1">
      <alignment horizontal="center" wrapText="1"/>
      <protection/>
    </xf>
    <xf numFmtId="0" fontId="4" fillId="0" borderId="10" xfId="63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zoomScaleSheetLayoutView="100" workbookViewId="0" topLeftCell="A1">
      <selection activeCell="P14" sqref="P14"/>
    </sheetView>
  </sheetViews>
  <sheetFormatPr defaultColWidth="9.00390625" defaultRowHeight="21.75" customHeight="1"/>
  <cols>
    <col min="1" max="1" width="12.50390625" style="2" customWidth="1"/>
    <col min="2" max="2" width="20.00390625" style="2" customWidth="1"/>
    <col min="3" max="3" width="10.25390625" style="2" customWidth="1"/>
    <col min="4" max="4" width="14.625" style="2" customWidth="1"/>
    <col min="5" max="6" width="9.00390625" style="2" customWidth="1"/>
    <col min="7" max="7" width="10.00390625" style="2" customWidth="1"/>
    <col min="8" max="8" width="10.125" style="2" customWidth="1"/>
    <col min="9" max="9" width="8.375" style="2" customWidth="1"/>
    <col min="10" max="11" width="9.875" style="2" customWidth="1"/>
    <col min="12" max="12" width="17.75390625" style="13" customWidth="1"/>
    <col min="13" max="14" width="9.00390625" style="13" customWidth="1"/>
    <col min="15" max="16384" width="9.00390625" style="2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</row>
    <row r="2" spans="1:11" ht="18" customHeight="1">
      <c r="A2" s="7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/>
      <c r="H2" s="7"/>
      <c r="I2" s="7"/>
      <c r="J2" s="7" t="s">
        <v>7</v>
      </c>
      <c r="K2" s="13"/>
    </row>
    <row r="3" spans="1:14" ht="45" customHeight="1">
      <c r="A3" s="7"/>
      <c r="B3" s="5"/>
      <c r="C3" s="6"/>
      <c r="D3" s="6"/>
      <c r="E3" s="7"/>
      <c r="F3" s="7" t="s">
        <v>8</v>
      </c>
      <c r="G3" s="7" t="s">
        <v>9</v>
      </c>
      <c r="H3" s="7" t="s">
        <v>10</v>
      </c>
      <c r="I3" s="7" t="s">
        <v>11</v>
      </c>
      <c r="J3" s="7"/>
      <c r="K3" s="20"/>
      <c r="L3" s="21" t="s">
        <v>12</v>
      </c>
      <c r="M3" s="22"/>
      <c r="N3" s="22" t="s">
        <v>13</v>
      </c>
    </row>
    <row r="4" spans="1:14" ht="19.5" customHeight="1">
      <c r="A4" s="7" t="s">
        <v>14</v>
      </c>
      <c r="B4" s="5" t="s">
        <v>15</v>
      </c>
      <c r="C4" s="6" t="s">
        <v>16</v>
      </c>
      <c r="D4" s="6" t="s">
        <v>17</v>
      </c>
      <c r="E4" s="14">
        <v>58.5</v>
      </c>
      <c r="F4" s="15">
        <v>25.67</v>
      </c>
      <c r="G4" s="16">
        <v>66</v>
      </c>
      <c r="H4" s="16">
        <v>66</v>
      </c>
      <c r="I4" s="10">
        <f>F4+H4</f>
        <v>91.67</v>
      </c>
      <c r="J4" s="10">
        <f>E4*0.4+I4*0.6</f>
        <v>78.402</v>
      </c>
      <c r="K4" s="23"/>
      <c r="L4" s="22" t="s">
        <v>18</v>
      </c>
      <c r="M4" s="22">
        <v>51.752</v>
      </c>
      <c r="N4" s="22" t="s">
        <v>19</v>
      </c>
    </row>
    <row r="5" spans="1:14" ht="19.5" customHeight="1">
      <c r="A5" s="7" t="s">
        <v>14</v>
      </c>
      <c r="B5" s="5" t="s">
        <v>15</v>
      </c>
      <c r="C5" s="6" t="s">
        <v>20</v>
      </c>
      <c r="D5" s="6" t="s">
        <v>21</v>
      </c>
      <c r="E5" s="14">
        <v>64</v>
      </c>
      <c r="F5" s="15">
        <v>21</v>
      </c>
      <c r="G5" s="16">
        <v>53.67</v>
      </c>
      <c r="H5" s="16">
        <v>53.67</v>
      </c>
      <c r="I5" s="10">
        <f aca="true" t="shared" si="0" ref="I5:I68">F5+H5</f>
        <v>74.67</v>
      </c>
      <c r="J5" s="10">
        <f aca="true" t="shared" si="1" ref="J5:J68">E5*0.4+I5*0.6</f>
        <v>70.402</v>
      </c>
      <c r="K5" s="23"/>
      <c r="L5" s="22" t="s">
        <v>22</v>
      </c>
      <c r="M5" s="22">
        <v>50.694</v>
      </c>
      <c r="N5" s="22">
        <v>1.0209</v>
      </c>
    </row>
    <row r="6" spans="1:14" ht="19.5" customHeight="1">
      <c r="A6" s="7" t="s">
        <v>14</v>
      </c>
      <c r="B6" s="5" t="s">
        <v>15</v>
      </c>
      <c r="C6" s="6" t="s">
        <v>23</v>
      </c>
      <c r="D6" s="6" t="s">
        <v>24</v>
      </c>
      <c r="E6" s="14">
        <v>53.5</v>
      </c>
      <c r="F6" s="15">
        <v>27</v>
      </c>
      <c r="G6" s="16">
        <v>59.67</v>
      </c>
      <c r="H6" s="16">
        <v>59.67</v>
      </c>
      <c r="I6" s="10">
        <f t="shared" si="0"/>
        <v>86.67</v>
      </c>
      <c r="J6" s="10">
        <f t="shared" si="1"/>
        <v>73.402</v>
      </c>
      <c r="K6" s="23"/>
      <c r="L6" s="22" t="s">
        <v>25</v>
      </c>
      <c r="M6" s="22">
        <v>48.543</v>
      </c>
      <c r="N6" s="22">
        <v>1.0661</v>
      </c>
    </row>
    <row r="7" spans="1:14" ht="19.5" customHeight="1">
      <c r="A7" s="7" t="s">
        <v>14</v>
      </c>
      <c r="B7" s="5" t="s">
        <v>15</v>
      </c>
      <c r="C7" s="6" t="s">
        <v>26</v>
      </c>
      <c r="D7" s="6" t="s">
        <v>27</v>
      </c>
      <c r="E7" s="14">
        <v>53.5</v>
      </c>
      <c r="F7" s="15">
        <v>12</v>
      </c>
      <c r="G7" s="16">
        <v>49.33</v>
      </c>
      <c r="H7" s="16">
        <v>49.33</v>
      </c>
      <c r="I7" s="10">
        <f t="shared" si="0"/>
        <v>61.33</v>
      </c>
      <c r="J7" s="10">
        <f t="shared" si="1"/>
        <v>58.19799999999999</v>
      </c>
      <c r="K7" s="23"/>
      <c r="L7" s="22" t="s">
        <v>28</v>
      </c>
      <c r="M7" s="22">
        <v>54.96</v>
      </c>
      <c r="N7" s="22">
        <v>0.9416</v>
      </c>
    </row>
    <row r="8" spans="1:14" ht="19.5" customHeight="1">
      <c r="A8" s="7" t="s">
        <v>14</v>
      </c>
      <c r="B8" s="5" t="s">
        <v>15</v>
      </c>
      <c r="C8" s="6" t="s">
        <v>29</v>
      </c>
      <c r="D8" s="6" t="s">
        <v>30</v>
      </c>
      <c r="E8" s="14">
        <v>57</v>
      </c>
      <c r="F8" s="15">
        <v>22</v>
      </c>
      <c r="G8" s="16">
        <v>60</v>
      </c>
      <c r="H8" s="16">
        <v>60</v>
      </c>
      <c r="I8" s="10">
        <f t="shared" si="0"/>
        <v>82</v>
      </c>
      <c r="J8" s="10">
        <f t="shared" si="1"/>
        <v>72</v>
      </c>
      <c r="K8" s="23"/>
      <c r="L8" s="22" t="s">
        <v>31</v>
      </c>
      <c r="M8" s="22">
        <v>53.796</v>
      </c>
      <c r="N8" s="24">
        <v>0.962</v>
      </c>
    </row>
    <row r="9" spans="1:14" ht="19.5" customHeight="1">
      <c r="A9" s="7" t="s">
        <v>14</v>
      </c>
      <c r="B9" s="5" t="s">
        <v>15</v>
      </c>
      <c r="C9" s="6" t="s">
        <v>32</v>
      </c>
      <c r="D9" s="6" t="s">
        <v>33</v>
      </c>
      <c r="E9" s="14">
        <v>62</v>
      </c>
      <c r="F9" s="15">
        <v>22.67</v>
      </c>
      <c r="G9" s="16">
        <v>61.67</v>
      </c>
      <c r="H9" s="16">
        <v>61.67</v>
      </c>
      <c r="I9" s="10">
        <f t="shared" si="0"/>
        <v>84.34</v>
      </c>
      <c r="J9" s="10">
        <f t="shared" si="1"/>
        <v>75.404</v>
      </c>
      <c r="K9" s="23"/>
      <c r="L9" s="22" t="s">
        <v>34</v>
      </c>
      <c r="M9" s="22">
        <v>50.916</v>
      </c>
      <c r="N9" s="22">
        <v>1.0164</v>
      </c>
    </row>
    <row r="10" spans="1:14" ht="19.5" customHeight="1">
      <c r="A10" s="7" t="s">
        <v>14</v>
      </c>
      <c r="B10" s="5" t="s">
        <v>15</v>
      </c>
      <c r="C10" s="6" t="s">
        <v>35</v>
      </c>
      <c r="D10" s="6" t="s">
        <v>36</v>
      </c>
      <c r="E10" s="14">
        <v>51.5</v>
      </c>
      <c r="F10" s="15">
        <v>24</v>
      </c>
      <c r="G10" s="16">
        <v>55.33</v>
      </c>
      <c r="H10" s="16">
        <v>55.33</v>
      </c>
      <c r="I10" s="10">
        <f t="shared" si="0"/>
        <v>79.33</v>
      </c>
      <c r="J10" s="10">
        <f t="shared" si="1"/>
        <v>68.19800000000001</v>
      </c>
      <c r="K10" s="25"/>
      <c r="L10" s="26" t="s">
        <v>37</v>
      </c>
      <c r="M10" s="26"/>
      <c r="N10" s="26"/>
    </row>
    <row r="11" spans="1:18" ht="19.5" customHeight="1">
      <c r="A11" s="7" t="s">
        <v>14</v>
      </c>
      <c r="B11" s="5" t="s">
        <v>15</v>
      </c>
      <c r="C11" s="6" t="s">
        <v>38</v>
      </c>
      <c r="D11" s="6" t="s">
        <v>39</v>
      </c>
      <c r="E11" s="14">
        <v>58.5</v>
      </c>
      <c r="F11" s="15">
        <v>26.33</v>
      </c>
      <c r="G11" s="16">
        <v>62.67</v>
      </c>
      <c r="H11" s="16">
        <v>62.67</v>
      </c>
      <c r="I11" s="10">
        <f t="shared" si="0"/>
        <v>89</v>
      </c>
      <c r="J11" s="10">
        <f t="shared" si="1"/>
        <v>76.8</v>
      </c>
      <c r="K11" s="25"/>
      <c r="L11" s="26"/>
      <c r="M11" s="26"/>
      <c r="N11" s="26"/>
      <c r="R11" s="28"/>
    </row>
    <row r="12" spans="1:14" ht="19.5" customHeight="1">
      <c r="A12" s="7" t="s">
        <v>14</v>
      </c>
      <c r="B12" s="5" t="s">
        <v>15</v>
      </c>
      <c r="C12" s="6" t="s">
        <v>40</v>
      </c>
      <c r="D12" s="6" t="s">
        <v>41</v>
      </c>
      <c r="E12" s="14">
        <v>51</v>
      </c>
      <c r="F12" s="15">
        <v>24.33</v>
      </c>
      <c r="G12" s="16">
        <v>55.67</v>
      </c>
      <c r="H12" s="16">
        <v>55.67</v>
      </c>
      <c r="I12" s="10">
        <f t="shared" si="0"/>
        <v>80</v>
      </c>
      <c r="J12" s="10">
        <f t="shared" si="1"/>
        <v>68.4</v>
      </c>
      <c r="K12" s="25"/>
      <c r="L12" s="26"/>
      <c r="M12" s="26"/>
      <c r="N12" s="26"/>
    </row>
    <row r="13" spans="1:14" ht="19.5" customHeight="1">
      <c r="A13" s="7" t="s">
        <v>14</v>
      </c>
      <c r="B13" s="5" t="s">
        <v>15</v>
      </c>
      <c r="C13" s="6" t="s">
        <v>42</v>
      </c>
      <c r="D13" s="6" t="s">
        <v>43</v>
      </c>
      <c r="E13" s="14">
        <v>55</v>
      </c>
      <c r="F13" s="15">
        <v>20.33</v>
      </c>
      <c r="G13" s="16">
        <v>57.67</v>
      </c>
      <c r="H13" s="16">
        <v>57.67</v>
      </c>
      <c r="I13" s="10">
        <f t="shared" si="0"/>
        <v>78</v>
      </c>
      <c r="J13" s="10">
        <f t="shared" si="1"/>
        <v>68.8</v>
      </c>
      <c r="K13" s="25"/>
      <c r="L13" s="26"/>
      <c r="M13" s="26"/>
      <c r="N13" s="26"/>
    </row>
    <row r="14" spans="1:14" ht="19.5" customHeight="1">
      <c r="A14" s="7" t="s">
        <v>14</v>
      </c>
      <c r="B14" s="5" t="s">
        <v>44</v>
      </c>
      <c r="C14" s="6" t="s">
        <v>45</v>
      </c>
      <c r="D14" s="6" t="s">
        <v>46</v>
      </c>
      <c r="E14" s="14">
        <v>60.5</v>
      </c>
      <c r="F14" s="15">
        <v>21.33</v>
      </c>
      <c r="G14" s="16">
        <v>66</v>
      </c>
      <c r="H14" s="16">
        <v>66</v>
      </c>
      <c r="I14" s="10">
        <f t="shared" si="0"/>
        <v>87.33</v>
      </c>
      <c r="J14" s="10">
        <f t="shared" si="1"/>
        <v>76.598</v>
      </c>
      <c r="K14" s="25"/>
      <c r="L14" s="26"/>
      <c r="M14" s="26"/>
      <c r="N14" s="26"/>
    </row>
    <row r="15" spans="1:14" ht="19.5" customHeight="1">
      <c r="A15" s="7" t="s">
        <v>14</v>
      </c>
      <c r="B15" s="5" t="s">
        <v>15</v>
      </c>
      <c r="C15" s="6" t="s">
        <v>47</v>
      </c>
      <c r="D15" s="6" t="s">
        <v>48</v>
      </c>
      <c r="E15" s="14">
        <v>60</v>
      </c>
      <c r="F15" s="15">
        <v>9.33</v>
      </c>
      <c r="G15" s="16">
        <v>53</v>
      </c>
      <c r="H15" s="16">
        <v>53</v>
      </c>
      <c r="I15" s="10">
        <f t="shared" si="0"/>
        <v>62.33</v>
      </c>
      <c r="J15" s="10">
        <f t="shared" si="1"/>
        <v>61.397999999999996</v>
      </c>
      <c r="K15" s="25"/>
      <c r="L15" s="26"/>
      <c r="M15" s="26"/>
      <c r="N15" s="26"/>
    </row>
    <row r="16" spans="1:14" ht="19.5" customHeight="1">
      <c r="A16" s="7" t="s">
        <v>14</v>
      </c>
      <c r="B16" s="5" t="s">
        <v>15</v>
      </c>
      <c r="C16" s="6" t="s">
        <v>49</v>
      </c>
      <c r="D16" s="6" t="s">
        <v>50</v>
      </c>
      <c r="E16" s="14">
        <v>56.5</v>
      </c>
      <c r="F16" s="15">
        <v>13.33</v>
      </c>
      <c r="G16" s="16">
        <v>48.67</v>
      </c>
      <c r="H16" s="16">
        <v>48.67</v>
      </c>
      <c r="I16" s="10">
        <f t="shared" si="0"/>
        <v>62</v>
      </c>
      <c r="J16" s="10">
        <f t="shared" si="1"/>
        <v>59.8</v>
      </c>
      <c r="K16" s="25"/>
      <c r="L16" s="26"/>
      <c r="M16" s="26"/>
      <c r="N16" s="26"/>
    </row>
    <row r="17" spans="1:11" ht="19.5" customHeight="1">
      <c r="A17" s="7" t="s">
        <v>14</v>
      </c>
      <c r="B17" s="5" t="s">
        <v>15</v>
      </c>
      <c r="C17" s="6" t="s">
        <v>51</v>
      </c>
      <c r="D17" s="6" t="s">
        <v>52</v>
      </c>
      <c r="E17" s="14">
        <v>59</v>
      </c>
      <c r="F17" s="15">
        <v>20.67</v>
      </c>
      <c r="G17" s="16">
        <v>55.33</v>
      </c>
      <c r="H17" s="16">
        <v>55.33</v>
      </c>
      <c r="I17" s="10">
        <f t="shared" si="0"/>
        <v>76</v>
      </c>
      <c r="J17" s="10">
        <f t="shared" si="1"/>
        <v>69.2</v>
      </c>
      <c r="K17" s="25"/>
    </row>
    <row r="18" spans="1:11" ht="19.5" customHeight="1">
      <c r="A18" s="7" t="s">
        <v>14</v>
      </c>
      <c r="B18" s="5" t="s">
        <v>15</v>
      </c>
      <c r="C18" s="6" t="s">
        <v>53</v>
      </c>
      <c r="D18" s="6" t="s">
        <v>54</v>
      </c>
      <c r="E18" s="14">
        <v>58.5</v>
      </c>
      <c r="F18" s="15">
        <v>21</v>
      </c>
      <c r="G18" s="16">
        <v>61.33</v>
      </c>
      <c r="H18" s="16">
        <v>61.33</v>
      </c>
      <c r="I18" s="10">
        <f t="shared" si="0"/>
        <v>82.33</v>
      </c>
      <c r="J18" s="10">
        <f t="shared" si="1"/>
        <v>72.798</v>
      </c>
      <c r="K18" s="25"/>
    </row>
    <row r="19" spans="1:11" ht="19.5" customHeight="1">
      <c r="A19" s="7" t="s">
        <v>14</v>
      </c>
      <c r="B19" s="5" t="s">
        <v>15</v>
      </c>
      <c r="C19" s="6" t="s">
        <v>55</v>
      </c>
      <c r="D19" s="6" t="s">
        <v>56</v>
      </c>
      <c r="E19" s="14">
        <v>54</v>
      </c>
      <c r="F19" s="15">
        <v>20.67</v>
      </c>
      <c r="G19" s="16">
        <v>58.67</v>
      </c>
      <c r="H19" s="16">
        <v>58.67</v>
      </c>
      <c r="I19" s="10">
        <f t="shared" si="0"/>
        <v>79.34</v>
      </c>
      <c r="J19" s="10">
        <f t="shared" si="1"/>
        <v>69.20400000000001</v>
      </c>
      <c r="K19" s="25"/>
    </row>
    <row r="20" spans="1:11" ht="19.5" customHeight="1">
      <c r="A20" s="7" t="s">
        <v>14</v>
      </c>
      <c r="B20" s="5" t="s">
        <v>15</v>
      </c>
      <c r="C20" s="6" t="s">
        <v>57</v>
      </c>
      <c r="D20" s="6" t="s">
        <v>58</v>
      </c>
      <c r="E20" s="14">
        <v>55</v>
      </c>
      <c r="F20" s="15">
        <v>16.67</v>
      </c>
      <c r="G20" s="16">
        <v>59.33</v>
      </c>
      <c r="H20" s="16">
        <v>59.33</v>
      </c>
      <c r="I20" s="10">
        <f t="shared" si="0"/>
        <v>76</v>
      </c>
      <c r="J20" s="10">
        <f t="shared" si="1"/>
        <v>67.6</v>
      </c>
      <c r="K20" s="25"/>
    </row>
    <row r="21" spans="1:11" ht="19.5" customHeight="1">
      <c r="A21" s="7" t="s">
        <v>14</v>
      </c>
      <c r="B21" s="5" t="s">
        <v>15</v>
      </c>
      <c r="C21" s="6" t="s">
        <v>59</v>
      </c>
      <c r="D21" s="6" t="s">
        <v>60</v>
      </c>
      <c r="E21" s="14">
        <v>72.5</v>
      </c>
      <c r="F21" s="15">
        <v>21.67</v>
      </c>
      <c r="G21" s="16">
        <v>64.33</v>
      </c>
      <c r="H21" s="16">
        <v>64.33</v>
      </c>
      <c r="I21" s="10">
        <f t="shared" si="0"/>
        <v>86</v>
      </c>
      <c r="J21" s="10">
        <f t="shared" si="1"/>
        <v>80.6</v>
      </c>
      <c r="K21" s="25"/>
    </row>
    <row r="22" spans="1:11" ht="19.5" customHeight="1">
      <c r="A22" s="7" t="s">
        <v>14</v>
      </c>
      <c r="B22" s="5" t="s">
        <v>15</v>
      </c>
      <c r="C22" s="6" t="s">
        <v>61</v>
      </c>
      <c r="D22" s="6" t="s">
        <v>62</v>
      </c>
      <c r="E22" s="14">
        <v>64</v>
      </c>
      <c r="F22" s="15">
        <v>20.67</v>
      </c>
      <c r="G22" s="16">
        <v>58</v>
      </c>
      <c r="H22" s="16">
        <v>58</v>
      </c>
      <c r="I22" s="10">
        <f t="shared" si="0"/>
        <v>78.67</v>
      </c>
      <c r="J22" s="10">
        <f t="shared" si="1"/>
        <v>72.80199999999999</v>
      </c>
      <c r="K22" s="25"/>
    </row>
    <row r="23" spans="1:11" ht="19.5" customHeight="1">
      <c r="A23" s="7" t="s">
        <v>14</v>
      </c>
      <c r="B23" s="5" t="s">
        <v>15</v>
      </c>
      <c r="C23" s="6" t="s">
        <v>63</v>
      </c>
      <c r="D23" s="6" t="s">
        <v>64</v>
      </c>
      <c r="E23" s="14">
        <v>64</v>
      </c>
      <c r="F23" s="15">
        <v>27</v>
      </c>
      <c r="G23" s="16">
        <v>54</v>
      </c>
      <c r="H23" s="16">
        <v>54</v>
      </c>
      <c r="I23" s="10">
        <f t="shared" si="0"/>
        <v>81</v>
      </c>
      <c r="J23" s="10">
        <f t="shared" si="1"/>
        <v>74.2</v>
      </c>
      <c r="K23" s="25"/>
    </row>
    <row r="24" spans="1:11" ht="19.5" customHeight="1">
      <c r="A24" s="7" t="s">
        <v>14</v>
      </c>
      <c r="B24" s="5" t="s">
        <v>15</v>
      </c>
      <c r="C24" s="6" t="s">
        <v>65</v>
      </c>
      <c r="D24" s="6" t="s">
        <v>66</v>
      </c>
      <c r="E24" s="14">
        <v>52.5</v>
      </c>
      <c r="F24" s="15">
        <v>19.67</v>
      </c>
      <c r="G24" s="16">
        <v>20.67</v>
      </c>
      <c r="H24" s="16">
        <v>20.67</v>
      </c>
      <c r="I24" s="10">
        <f t="shared" si="0"/>
        <v>40.34</v>
      </c>
      <c r="J24" s="10">
        <f t="shared" si="1"/>
        <v>45.204</v>
      </c>
      <c r="K24" s="25"/>
    </row>
    <row r="25" spans="1:11" ht="19.5" customHeight="1">
      <c r="A25" s="7" t="s">
        <v>14</v>
      </c>
      <c r="B25" s="5" t="s">
        <v>15</v>
      </c>
      <c r="C25" s="6" t="s">
        <v>67</v>
      </c>
      <c r="D25" s="6" t="s">
        <v>68</v>
      </c>
      <c r="E25" s="14">
        <v>51.5</v>
      </c>
      <c r="F25" s="15">
        <v>20</v>
      </c>
      <c r="G25" s="16">
        <v>54</v>
      </c>
      <c r="H25" s="16">
        <v>54</v>
      </c>
      <c r="I25" s="10">
        <f t="shared" si="0"/>
        <v>74</v>
      </c>
      <c r="J25" s="10">
        <f t="shared" si="1"/>
        <v>65</v>
      </c>
      <c r="K25" s="25"/>
    </row>
    <row r="26" spans="1:11" ht="19.5" customHeight="1">
      <c r="A26" s="7" t="s">
        <v>14</v>
      </c>
      <c r="B26" s="5" t="s">
        <v>15</v>
      </c>
      <c r="C26" s="6" t="s">
        <v>69</v>
      </c>
      <c r="D26" s="6" t="s">
        <v>70</v>
      </c>
      <c r="E26" s="14">
        <v>57.5</v>
      </c>
      <c r="F26" s="15">
        <v>28</v>
      </c>
      <c r="G26" s="16">
        <v>56.67</v>
      </c>
      <c r="H26" s="16">
        <v>56.67</v>
      </c>
      <c r="I26" s="10">
        <f t="shared" si="0"/>
        <v>84.67</v>
      </c>
      <c r="J26" s="10">
        <f t="shared" si="1"/>
        <v>73.80199999999999</v>
      </c>
      <c r="K26" s="25"/>
    </row>
    <row r="27" spans="1:11" ht="19.5" customHeight="1">
      <c r="A27" s="7" t="s">
        <v>14</v>
      </c>
      <c r="B27" s="5" t="s">
        <v>15</v>
      </c>
      <c r="C27" s="6" t="s">
        <v>71</v>
      </c>
      <c r="D27" s="6" t="s">
        <v>72</v>
      </c>
      <c r="E27" s="14">
        <v>51</v>
      </c>
      <c r="F27" s="15">
        <v>21.67</v>
      </c>
      <c r="G27" s="16">
        <v>61</v>
      </c>
      <c r="H27" s="16">
        <v>61</v>
      </c>
      <c r="I27" s="10">
        <f t="shared" si="0"/>
        <v>82.67</v>
      </c>
      <c r="J27" s="10">
        <f t="shared" si="1"/>
        <v>70.002</v>
      </c>
      <c r="K27" s="25"/>
    </row>
    <row r="28" spans="1:11" ht="19.5" customHeight="1">
      <c r="A28" s="7" t="s">
        <v>14</v>
      </c>
      <c r="B28" s="5" t="s">
        <v>15</v>
      </c>
      <c r="C28" s="6" t="s">
        <v>73</v>
      </c>
      <c r="D28" s="6" t="s">
        <v>74</v>
      </c>
      <c r="E28" s="14">
        <v>57.5</v>
      </c>
      <c r="F28" s="15">
        <v>21</v>
      </c>
      <c r="G28" s="16">
        <v>55.67</v>
      </c>
      <c r="H28" s="16">
        <v>55.67</v>
      </c>
      <c r="I28" s="10">
        <f t="shared" si="0"/>
        <v>76.67</v>
      </c>
      <c r="J28" s="10">
        <f t="shared" si="1"/>
        <v>69.00200000000001</v>
      </c>
      <c r="K28" s="25"/>
    </row>
    <row r="29" spans="1:11" ht="19.5" customHeight="1">
      <c r="A29" s="7" t="s">
        <v>14</v>
      </c>
      <c r="B29" s="5" t="s">
        <v>15</v>
      </c>
      <c r="C29" s="6" t="s">
        <v>75</v>
      </c>
      <c r="D29" s="6" t="s">
        <v>76</v>
      </c>
      <c r="E29" s="14">
        <v>51</v>
      </c>
      <c r="F29" s="15">
        <v>24</v>
      </c>
      <c r="G29" s="16">
        <v>52.33</v>
      </c>
      <c r="H29" s="16">
        <v>52.33</v>
      </c>
      <c r="I29" s="10">
        <f t="shared" si="0"/>
        <v>76.33</v>
      </c>
      <c r="J29" s="10">
        <f t="shared" si="1"/>
        <v>66.198</v>
      </c>
      <c r="K29" s="25"/>
    </row>
    <row r="30" spans="1:11" ht="19.5" customHeight="1">
      <c r="A30" s="7" t="s">
        <v>14</v>
      </c>
      <c r="B30" s="5" t="s">
        <v>15</v>
      </c>
      <c r="C30" s="6" t="s">
        <v>77</v>
      </c>
      <c r="D30" s="6" t="s">
        <v>78</v>
      </c>
      <c r="E30" s="14">
        <v>71</v>
      </c>
      <c r="F30" s="15">
        <v>26.67</v>
      </c>
      <c r="G30" s="16">
        <v>59</v>
      </c>
      <c r="H30" s="16">
        <v>59</v>
      </c>
      <c r="I30" s="10">
        <f t="shared" si="0"/>
        <v>85.67</v>
      </c>
      <c r="J30" s="10">
        <f t="shared" si="1"/>
        <v>79.802</v>
      </c>
      <c r="K30" s="25"/>
    </row>
    <row r="31" spans="1:11" ht="19.5" customHeight="1">
      <c r="A31" s="7" t="s">
        <v>14</v>
      </c>
      <c r="B31" s="5" t="s">
        <v>15</v>
      </c>
      <c r="C31" s="6" t="s">
        <v>61</v>
      </c>
      <c r="D31" s="6" t="s">
        <v>79</v>
      </c>
      <c r="E31" s="14">
        <v>57</v>
      </c>
      <c r="F31" s="15">
        <v>22.33</v>
      </c>
      <c r="G31" s="16">
        <v>63</v>
      </c>
      <c r="H31" s="16">
        <v>63</v>
      </c>
      <c r="I31" s="10">
        <f t="shared" si="0"/>
        <v>85.33</v>
      </c>
      <c r="J31" s="10">
        <f t="shared" si="1"/>
        <v>73.998</v>
      </c>
      <c r="K31" s="25"/>
    </row>
    <row r="32" spans="1:11" ht="19.5" customHeight="1">
      <c r="A32" s="7" t="s">
        <v>14</v>
      </c>
      <c r="B32" s="5" t="s">
        <v>15</v>
      </c>
      <c r="C32" s="6" t="s">
        <v>80</v>
      </c>
      <c r="D32" s="6" t="s">
        <v>81</v>
      </c>
      <c r="E32" s="14">
        <v>58</v>
      </c>
      <c r="F32" s="15">
        <v>20.67</v>
      </c>
      <c r="G32" s="16">
        <v>65.67</v>
      </c>
      <c r="H32" s="16">
        <v>65.67</v>
      </c>
      <c r="I32" s="10">
        <f t="shared" si="0"/>
        <v>86.34</v>
      </c>
      <c r="J32" s="10">
        <f t="shared" si="1"/>
        <v>75.004</v>
      </c>
      <c r="K32" s="25"/>
    </row>
    <row r="33" spans="1:11" ht="19.5" customHeight="1">
      <c r="A33" s="7" t="s">
        <v>14</v>
      </c>
      <c r="B33" s="5" t="s">
        <v>44</v>
      </c>
      <c r="C33" s="6" t="s">
        <v>82</v>
      </c>
      <c r="D33" s="6" t="s">
        <v>83</v>
      </c>
      <c r="E33" s="14">
        <v>54.5</v>
      </c>
      <c r="F33" s="15">
        <v>8.67</v>
      </c>
      <c r="G33" s="16">
        <v>24.33</v>
      </c>
      <c r="H33" s="16">
        <v>24.33</v>
      </c>
      <c r="I33" s="10">
        <f t="shared" si="0"/>
        <v>33</v>
      </c>
      <c r="J33" s="10">
        <f t="shared" si="1"/>
        <v>41.6</v>
      </c>
      <c r="K33" s="25"/>
    </row>
    <row r="34" spans="1:11" ht="19.5" customHeight="1">
      <c r="A34" s="7" t="s">
        <v>14</v>
      </c>
      <c r="B34" s="5" t="s">
        <v>44</v>
      </c>
      <c r="C34" s="6" t="s">
        <v>84</v>
      </c>
      <c r="D34" s="6" t="s">
        <v>85</v>
      </c>
      <c r="E34" s="14">
        <v>68</v>
      </c>
      <c r="F34" s="15">
        <v>21.33</v>
      </c>
      <c r="G34" s="16">
        <v>59</v>
      </c>
      <c r="H34" s="16">
        <v>59</v>
      </c>
      <c r="I34" s="10">
        <f t="shared" si="0"/>
        <v>80.33</v>
      </c>
      <c r="J34" s="10">
        <f t="shared" si="1"/>
        <v>75.398</v>
      </c>
      <c r="K34" s="25"/>
    </row>
    <row r="35" spans="1:11" ht="19.5" customHeight="1">
      <c r="A35" s="7" t="s">
        <v>14</v>
      </c>
      <c r="B35" s="5" t="s">
        <v>15</v>
      </c>
      <c r="C35" s="6" t="s">
        <v>86</v>
      </c>
      <c r="D35" s="6" t="s">
        <v>87</v>
      </c>
      <c r="E35" s="14">
        <v>63</v>
      </c>
      <c r="F35" s="15">
        <v>20.33</v>
      </c>
      <c r="G35" s="16">
        <v>53.33</v>
      </c>
      <c r="H35" s="16">
        <v>53.33</v>
      </c>
      <c r="I35" s="10">
        <f t="shared" si="0"/>
        <v>73.66</v>
      </c>
      <c r="J35" s="10">
        <f t="shared" si="1"/>
        <v>69.396</v>
      </c>
      <c r="K35" s="25"/>
    </row>
    <row r="36" spans="1:11" ht="19.5" customHeight="1">
      <c r="A36" s="7" t="s">
        <v>14</v>
      </c>
      <c r="B36" s="5" t="s">
        <v>15</v>
      </c>
      <c r="C36" s="6" t="s">
        <v>88</v>
      </c>
      <c r="D36" s="6" t="s">
        <v>89</v>
      </c>
      <c r="E36" s="14">
        <v>54.5</v>
      </c>
      <c r="F36" s="15">
        <v>12.33</v>
      </c>
      <c r="G36" s="16">
        <v>46</v>
      </c>
      <c r="H36" s="16">
        <v>46</v>
      </c>
      <c r="I36" s="10">
        <f t="shared" si="0"/>
        <v>58.33</v>
      </c>
      <c r="J36" s="10">
        <f t="shared" si="1"/>
        <v>56.798</v>
      </c>
      <c r="K36" s="25"/>
    </row>
    <row r="37" spans="1:11" ht="21" customHeight="1">
      <c r="A37" s="7" t="s">
        <v>22</v>
      </c>
      <c r="B37" s="5" t="s">
        <v>90</v>
      </c>
      <c r="C37" s="6" t="s">
        <v>91</v>
      </c>
      <c r="D37" s="6" t="s">
        <v>92</v>
      </c>
      <c r="E37" s="14">
        <v>58.5</v>
      </c>
      <c r="F37" s="15">
        <v>18</v>
      </c>
      <c r="G37" s="16">
        <v>53.5</v>
      </c>
      <c r="H37" s="10">
        <f>G37*1.0209</f>
        <v>54.61814999999999</v>
      </c>
      <c r="I37" s="10">
        <f t="shared" si="0"/>
        <v>72.61814999999999</v>
      </c>
      <c r="J37" s="10">
        <f t="shared" si="1"/>
        <v>66.97089</v>
      </c>
      <c r="K37" s="25"/>
    </row>
    <row r="38" spans="1:11" ht="21" customHeight="1">
      <c r="A38" s="7" t="s">
        <v>22</v>
      </c>
      <c r="B38" s="5" t="s">
        <v>90</v>
      </c>
      <c r="C38" s="6" t="s">
        <v>93</v>
      </c>
      <c r="D38" s="6" t="s">
        <v>94</v>
      </c>
      <c r="E38" s="14">
        <v>58</v>
      </c>
      <c r="F38" s="15">
        <v>20.67</v>
      </c>
      <c r="G38" s="16">
        <v>48.1</v>
      </c>
      <c r="H38" s="10">
        <f aca="true" t="shared" si="2" ref="H38:H67">G38*1.0209</f>
        <v>49.10529</v>
      </c>
      <c r="I38" s="10">
        <f t="shared" si="0"/>
        <v>69.77529</v>
      </c>
      <c r="J38" s="10">
        <f t="shared" si="1"/>
        <v>65.065174</v>
      </c>
      <c r="K38" s="25"/>
    </row>
    <row r="39" spans="1:11" ht="21" customHeight="1">
      <c r="A39" s="7" t="s">
        <v>22</v>
      </c>
      <c r="B39" s="5" t="s">
        <v>95</v>
      </c>
      <c r="C39" s="6" t="s">
        <v>96</v>
      </c>
      <c r="D39" s="6" t="s">
        <v>97</v>
      </c>
      <c r="E39" s="14">
        <v>77.5</v>
      </c>
      <c r="F39" s="15">
        <v>20</v>
      </c>
      <c r="G39" s="16">
        <v>51.17</v>
      </c>
      <c r="H39" s="10">
        <f t="shared" si="2"/>
        <v>52.239453</v>
      </c>
      <c r="I39" s="10">
        <f t="shared" si="0"/>
        <v>72.239453</v>
      </c>
      <c r="J39" s="10">
        <f t="shared" si="1"/>
        <v>74.3436718</v>
      </c>
      <c r="K39" s="25"/>
    </row>
    <row r="40" spans="1:11" ht="21" customHeight="1">
      <c r="A40" s="7" t="s">
        <v>22</v>
      </c>
      <c r="B40" s="5" t="s">
        <v>95</v>
      </c>
      <c r="C40" s="6" t="s">
        <v>98</v>
      </c>
      <c r="D40" s="6" t="s">
        <v>99</v>
      </c>
      <c r="E40" s="14">
        <v>60</v>
      </c>
      <c r="F40" s="15">
        <v>17.67</v>
      </c>
      <c r="G40" s="16">
        <v>55.33</v>
      </c>
      <c r="H40" s="10">
        <f t="shared" si="2"/>
        <v>56.486397</v>
      </c>
      <c r="I40" s="10">
        <f t="shared" si="0"/>
        <v>74.156397</v>
      </c>
      <c r="J40" s="10">
        <f t="shared" si="1"/>
        <v>68.4938382</v>
      </c>
      <c r="K40" s="25"/>
    </row>
    <row r="41" spans="1:11" ht="21" customHeight="1">
      <c r="A41" s="7" t="s">
        <v>22</v>
      </c>
      <c r="B41" s="5" t="s">
        <v>95</v>
      </c>
      <c r="C41" s="6" t="s">
        <v>100</v>
      </c>
      <c r="D41" s="6" t="s">
        <v>101</v>
      </c>
      <c r="E41" s="14">
        <v>53.5</v>
      </c>
      <c r="F41" s="15">
        <v>20.33</v>
      </c>
      <c r="G41" s="16">
        <v>45.17</v>
      </c>
      <c r="H41" s="10">
        <f t="shared" si="2"/>
        <v>46.114053</v>
      </c>
      <c r="I41" s="10">
        <f t="shared" si="0"/>
        <v>66.444053</v>
      </c>
      <c r="J41" s="10">
        <f t="shared" si="1"/>
        <v>61.26643179999999</v>
      </c>
      <c r="K41" s="25"/>
    </row>
    <row r="42" spans="1:11" ht="21" customHeight="1">
      <c r="A42" s="7" t="s">
        <v>22</v>
      </c>
      <c r="B42" s="5" t="s">
        <v>90</v>
      </c>
      <c r="C42" s="6" t="s">
        <v>102</v>
      </c>
      <c r="D42" s="6" t="s">
        <v>103</v>
      </c>
      <c r="E42" s="14">
        <v>67.5</v>
      </c>
      <c r="F42" s="15">
        <v>19</v>
      </c>
      <c r="G42" s="16">
        <v>47.83</v>
      </c>
      <c r="H42" s="10">
        <f t="shared" si="2"/>
        <v>48.829646999999994</v>
      </c>
      <c r="I42" s="10">
        <f t="shared" si="0"/>
        <v>67.829647</v>
      </c>
      <c r="J42" s="10">
        <f t="shared" si="1"/>
        <v>67.69778819999999</v>
      </c>
      <c r="K42" s="25"/>
    </row>
    <row r="43" spans="1:11" ht="21" customHeight="1">
      <c r="A43" s="7" t="s">
        <v>22</v>
      </c>
      <c r="B43" s="5" t="s">
        <v>90</v>
      </c>
      <c r="C43" s="6" t="s">
        <v>104</v>
      </c>
      <c r="D43" s="6" t="s">
        <v>105</v>
      </c>
      <c r="E43" s="14">
        <v>64</v>
      </c>
      <c r="F43" s="15">
        <v>21.67</v>
      </c>
      <c r="G43" s="16">
        <v>53.87</v>
      </c>
      <c r="H43" s="10">
        <f t="shared" si="2"/>
        <v>54.99588299999999</v>
      </c>
      <c r="I43" s="10">
        <f t="shared" si="0"/>
        <v>76.665883</v>
      </c>
      <c r="J43" s="10">
        <f t="shared" si="1"/>
        <v>71.5995298</v>
      </c>
      <c r="K43" s="25"/>
    </row>
    <row r="44" spans="1:11" ht="21" customHeight="1">
      <c r="A44" s="7" t="s">
        <v>22</v>
      </c>
      <c r="B44" s="5" t="s">
        <v>90</v>
      </c>
      <c r="C44" s="6" t="s">
        <v>106</v>
      </c>
      <c r="D44" s="6" t="s">
        <v>107</v>
      </c>
      <c r="E44" s="14">
        <v>65.5</v>
      </c>
      <c r="F44" s="15">
        <v>19</v>
      </c>
      <c r="G44" s="16">
        <v>53.27</v>
      </c>
      <c r="H44" s="10">
        <f t="shared" si="2"/>
        <v>54.383342999999996</v>
      </c>
      <c r="I44" s="10">
        <f t="shared" si="0"/>
        <v>73.383343</v>
      </c>
      <c r="J44" s="10">
        <f t="shared" si="1"/>
        <v>70.2300058</v>
      </c>
      <c r="K44" s="25"/>
    </row>
    <row r="45" spans="1:14" s="1" customFormat="1" ht="21" customHeight="1">
      <c r="A45" s="7" t="s">
        <v>22</v>
      </c>
      <c r="B45" s="5" t="s">
        <v>90</v>
      </c>
      <c r="C45" s="6" t="s">
        <v>108</v>
      </c>
      <c r="D45" s="6" t="s">
        <v>109</v>
      </c>
      <c r="E45" s="14">
        <v>56.5</v>
      </c>
      <c r="F45" s="15">
        <v>18</v>
      </c>
      <c r="G45" s="16">
        <v>54.83</v>
      </c>
      <c r="H45" s="10">
        <f t="shared" si="2"/>
        <v>55.97594699999999</v>
      </c>
      <c r="I45" s="10">
        <f t="shared" si="0"/>
        <v>73.97594699999999</v>
      </c>
      <c r="J45" s="10">
        <f t="shared" si="1"/>
        <v>66.98556819999999</v>
      </c>
      <c r="K45" s="25"/>
      <c r="L45" s="27"/>
      <c r="M45" s="27"/>
      <c r="N45" s="27"/>
    </row>
    <row r="46" spans="1:11" ht="21" customHeight="1">
      <c r="A46" s="7" t="s">
        <v>22</v>
      </c>
      <c r="B46" s="11" t="s">
        <v>110</v>
      </c>
      <c r="C46" s="11" t="s">
        <v>111</v>
      </c>
      <c r="D46" s="29" t="s">
        <v>112</v>
      </c>
      <c r="E46" s="30" t="s">
        <v>113</v>
      </c>
      <c r="F46" s="15">
        <v>9.33</v>
      </c>
      <c r="G46" s="16">
        <v>51.53</v>
      </c>
      <c r="H46" s="10">
        <f t="shared" si="2"/>
        <v>52.60697699999999</v>
      </c>
      <c r="I46" s="10">
        <f t="shared" si="0"/>
        <v>61.93697699999999</v>
      </c>
      <c r="J46" s="10">
        <f t="shared" si="1"/>
        <v>57.5621862</v>
      </c>
      <c r="K46" s="25"/>
    </row>
    <row r="47" spans="1:11" ht="21" customHeight="1">
      <c r="A47" s="7" t="s">
        <v>22</v>
      </c>
      <c r="B47" s="5" t="s">
        <v>90</v>
      </c>
      <c r="C47" s="6" t="s">
        <v>114</v>
      </c>
      <c r="D47" s="6" t="s">
        <v>115</v>
      </c>
      <c r="E47" s="14">
        <v>70.5</v>
      </c>
      <c r="F47" s="15">
        <v>27.33</v>
      </c>
      <c r="G47" s="16">
        <v>58.33</v>
      </c>
      <c r="H47" s="10">
        <f t="shared" si="2"/>
        <v>59.549096999999996</v>
      </c>
      <c r="I47" s="10">
        <f t="shared" si="0"/>
        <v>86.879097</v>
      </c>
      <c r="J47" s="10">
        <f t="shared" si="1"/>
        <v>80.3274582</v>
      </c>
      <c r="K47" s="25"/>
    </row>
    <row r="48" spans="1:11" ht="21" customHeight="1">
      <c r="A48" s="7" t="s">
        <v>22</v>
      </c>
      <c r="B48" s="5" t="s">
        <v>90</v>
      </c>
      <c r="C48" s="6" t="s">
        <v>116</v>
      </c>
      <c r="D48" s="6" t="s">
        <v>117</v>
      </c>
      <c r="E48" s="14">
        <v>65.5</v>
      </c>
      <c r="F48" s="15">
        <v>18.67</v>
      </c>
      <c r="G48" s="16">
        <v>58.17</v>
      </c>
      <c r="H48" s="10">
        <f t="shared" si="2"/>
        <v>59.385752999999994</v>
      </c>
      <c r="I48" s="10">
        <f t="shared" si="0"/>
        <v>78.055753</v>
      </c>
      <c r="J48" s="10">
        <f t="shared" si="1"/>
        <v>73.0334518</v>
      </c>
      <c r="K48" s="25"/>
    </row>
    <row r="49" spans="1:11" ht="21" customHeight="1">
      <c r="A49" s="7" t="s">
        <v>22</v>
      </c>
      <c r="B49" s="11" t="s">
        <v>110</v>
      </c>
      <c r="C49" s="11" t="s">
        <v>118</v>
      </c>
      <c r="D49" s="29" t="s">
        <v>119</v>
      </c>
      <c r="E49" s="30" t="s">
        <v>120</v>
      </c>
      <c r="F49" s="15">
        <v>20.67</v>
      </c>
      <c r="G49" s="16">
        <v>46.67</v>
      </c>
      <c r="H49" s="10">
        <f t="shared" si="2"/>
        <v>47.645402999999995</v>
      </c>
      <c r="I49" s="10">
        <f t="shared" si="0"/>
        <v>68.315403</v>
      </c>
      <c r="J49" s="10">
        <f t="shared" si="1"/>
        <v>61.9892418</v>
      </c>
      <c r="K49" s="25"/>
    </row>
    <row r="50" spans="1:11" ht="21" customHeight="1">
      <c r="A50" s="7" t="s">
        <v>22</v>
      </c>
      <c r="B50" s="5" t="s">
        <v>90</v>
      </c>
      <c r="C50" s="6" t="s">
        <v>121</v>
      </c>
      <c r="D50" s="6" t="s">
        <v>122</v>
      </c>
      <c r="E50" s="14">
        <v>68</v>
      </c>
      <c r="F50" s="15">
        <v>26.33</v>
      </c>
      <c r="G50" s="16">
        <v>62</v>
      </c>
      <c r="H50" s="10">
        <f t="shared" si="2"/>
        <v>63.29579999999999</v>
      </c>
      <c r="I50" s="10">
        <f t="shared" si="0"/>
        <v>89.6258</v>
      </c>
      <c r="J50" s="10">
        <f t="shared" si="1"/>
        <v>80.97548</v>
      </c>
      <c r="K50" s="25"/>
    </row>
    <row r="51" spans="1:11" ht="21" customHeight="1">
      <c r="A51" s="7" t="s">
        <v>22</v>
      </c>
      <c r="B51" s="5" t="s">
        <v>90</v>
      </c>
      <c r="C51" s="6" t="s">
        <v>123</v>
      </c>
      <c r="D51" s="6" t="s">
        <v>124</v>
      </c>
      <c r="E51" s="14">
        <v>53.5</v>
      </c>
      <c r="F51" s="15">
        <v>9.33</v>
      </c>
      <c r="G51" s="16">
        <v>49.67</v>
      </c>
      <c r="H51" s="10">
        <f t="shared" si="2"/>
        <v>50.708102999999994</v>
      </c>
      <c r="I51" s="10">
        <f t="shared" si="0"/>
        <v>60.03810299999999</v>
      </c>
      <c r="J51" s="10">
        <f t="shared" si="1"/>
        <v>57.42286179999999</v>
      </c>
      <c r="K51" s="25"/>
    </row>
    <row r="52" spans="1:11" ht="21" customHeight="1">
      <c r="A52" s="7" t="s">
        <v>22</v>
      </c>
      <c r="B52" s="5" t="s">
        <v>90</v>
      </c>
      <c r="C52" s="6" t="s">
        <v>125</v>
      </c>
      <c r="D52" s="6" t="s">
        <v>126</v>
      </c>
      <c r="E52" s="14">
        <v>61.5</v>
      </c>
      <c r="F52" s="15">
        <v>21.33</v>
      </c>
      <c r="G52" s="16">
        <v>48.77</v>
      </c>
      <c r="H52" s="10">
        <f t="shared" si="2"/>
        <v>49.789293</v>
      </c>
      <c r="I52" s="10">
        <f t="shared" si="0"/>
        <v>71.119293</v>
      </c>
      <c r="J52" s="10">
        <f t="shared" si="1"/>
        <v>67.2715758</v>
      </c>
      <c r="K52" s="25"/>
    </row>
    <row r="53" spans="1:11" ht="21" customHeight="1">
      <c r="A53" s="7" t="s">
        <v>22</v>
      </c>
      <c r="B53" s="5" t="s">
        <v>90</v>
      </c>
      <c r="C53" s="6" t="s">
        <v>127</v>
      </c>
      <c r="D53" s="6" t="s">
        <v>128</v>
      </c>
      <c r="E53" s="14">
        <v>54.5</v>
      </c>
      <c r="F53" s="15">
        <v>21.33</v>
      </c>
      <c r="G53" s="16">
        <v>51.27</v>
      </c>
      <c r="H53" s="10">
        <f t="shared" si="2"/>
        <v>52.341543</v>
      </c>
      <c r="I53" s="10">
        <f t="shared" si="0"/>
        <v>73.671543</v>
      </c>
      <c r="J53" s="10">
        <f t="shared" si="1"/>
        <v>66.0029258</v>
      </c>
      <c r="K53" s="25"/>
    </row>
    <row r="54" spans="1:11" ht="21" customHeight="1">
      <c r="A54" s="7" t="s">
        <v>22</v>
      </c>
      <c r="B54" s="5" t="s">
        <v>90</v>
      </c>
      <c r="C54" s="6" t="s">
        <v>129</v>
      </c>
      <c r="D54" s="6" t="s">
        <v>130</v>
      </c>
      <c r="E54" s="14">
        <v>55.5</v>
      </c>
      <c r="F54" s="15">
        <v>22</v>
      </c>
      <c r="G54" s="16">
        <v>49.83</v>
      </c>
      <c r="H54" s="10">
        <f t="shared" si="2"/>
        <v>50.871446999999996</v>
      </c>
      <c r="I54" s="10">
        <f t="shared" si="0"/>
        <v>72.87144699999999</v>
      </c>
      <c r="J54" s="10">
        <f t="shared" si="1"/>
        <v>65.9228682</v>
      </c>
      <c r="K54" s="25"/>
    </row>
    <row r="55" spans="1:11" ht="21" customHeight="1">
      <c r="A55" s="7" t="s">
        <v>22</v>
      </c>
      <c r="B55" s="5" t="s">
        <v>90</v>
      </c>
      <c r="C55" s="6" t="s">
        <v>131</v>
      </c>
      <c r="D55" s="6" t="s">
        <v>132</v>
      </c>
      <c r="E55" s="14">
        <v>56.5</v>
      </c>
      <c r="F55" s="15">
        <v>20</v>
      </c>
      <c r="G55" s="16">
        <v>51.33</v>
      </c>
      <c r="H55" s="10">
        <f t="shared" si="2"/>
        <v>52.40279699999999</v>
      </c>
      <c r="I55" s="10">
        <f t="shared" si="0"/>
        <v>72.40279699999999</v>
      </c>
      <c r="J55" s="10">
        <f t="shared" si="1"/>
        <v>66.04167819999999</v>
      </c>
      <c r="K55" s="25"/>
    </row>
    <row r="56" spans="1:11" ht="21" customHeight="1">
      <c r="A56" s="7" t="s">
        <v>22</v>
      </c>
      <c r="B56" s="5" t="s">
        <v>90</v>
      </c>
      <c r="C56" s="6" t="s">
        <v>133</v>
      </c>
      <c r="D56" s="6" t="s">
        <v>134</v>
      </c>
      <c r="E56" s="14">
        <v>64</v>
      </c>
      <c r="F56" s="15">
        <v>13.33</v>
      </c>
      <c r="G56" s="16">
        <v>57.6</v>
      </c>
      <c r="H56" s="10">
        <f t="shared" si="2"/>
        <v>58.803839999999994</v>
      </c>
      <c r="I56" s="10">
        <f t="shared" si="0"/>
        <v>72.13383999999999</v>
      </c>
      <c r="J56" s="10">
        <f t="shared" si="1"/>
        <v>68.880304</v>
      </c>
      <c r="K56" s="25"/>
    </row>
    <row r="57" spans="1:11" ht="21" customHeight="1">
      <c r="A57" s="7" t="s">
        <v>22</v>
      </c>
      <c r="B57" s="5" t="s">
        <v>90</v>
      </c>
      <c r="C57" s="6" t="s">
        <v>135</v>
      </c>
      <c r="D57" s="6" t="s">
        <v>136</v>
      </c>
      <c r="E57" s="14">
        <v>63</v>
      </c>
      <c r="F57" s="15">
        <v>19.67</v>
      </c>
      <c r="G57" s="16">
        <v>52.33</v>
      </c>
      <c r="H57" s="10">
        <f t="shared" si="2"/>
        <v>53.423697</v>
      </c>
      <c r="I57" s="10">
        <f t="shared" si="0"/>
        <v>73.09369699999999</v>
      </c>
      <c r="J57" s="10">
        <f t="shared" si="1"/>
        <v>69.05621819999999</v>
      </c>
      <c r="K57" s="25"/>
    </row>
    <row r="58" spans="1:11" ht="21" customHeight="1">
      <c r="A58" s="7" t="s">
        <v>22</v>
      </c>
      <c r="B58" s="5" t="s">
        <v>90</v>
      </c>
      <c r="C58" s="6" t="s">
        <v>137</v>
      </c>
      <c r="D58" s="6" t="s">
        <v>138</v>
      </c>
      <c r="E58" s="14">
        <v>53</v>
      </c>
      <c r="F58" s="15">
        <v>10.33</v>
      </c>
      <c r="G58" s="16">
        <v>44.1</v>
      </c>
      <c r="H58" s="10">
        <f t="shared" si="2"/>
        <v>45.02169</v>
      </c>
      <c r="I58" s="10">
        <f t="shared" si="0"/>
        <v>55.35169</v>
      </c>
      <c r="J58" s="10">
        <f t="shared" si="1"/>
        <v>54.411014</v>
      </c>
      <c r="K58" s="25"/>
    </row>
    <row r="59" spans="1:11" ht="21" customHeight="1">
      <c r="A59" s="7" t="s">
        <v>22</v>
      </c>
      <c r="B59" s="5" t="s">
        <v>90</v>
      </c>
      <c r="C59" s="6" t="s">
        <v>139</v>
      </c>
      <c r="D59" s="6" t="s">
        <v>140</v>
      </c>
      <c r="E59" s="14">
        <v>55.5</v>
      </c>
      <c r="F59" s="15">
        <v>22</v>
      </c>
      <c r="G59" s="16">
        <v>50.23</v>
      </c>
      <c r="H59" s="10">
        <f t="shared" si="2"/>
        <v>51.27980699999999</v>
      </c>
      <c r="I59" s="10">
        <f t="shared" si="0"/>
        <v>73.27980699999999</v>
      </c>
      <c r="J59" s="10">
        <f t="shared" si="1"/>
        <v>66.1678842</v>
      </c>
      <c r="K59" s="25"/>
    </row>
    <row r="60" spans="1:11" ht="21" customHeight="1">
      <c r="A60" s="7" t="s">
        <v>22</v>
      </c>
      <c r="B60" s="5" t="s">
        <v>90</v>
      </c>
      <c r="C60" s="6" t="s">
        <v>141</v>
      </c>
      <c r="D60" s="6" t="s">
        <v>142</v>
      </c>
      <c r="E60" s="14">
        <v>54.5</v>
      </c>
      <c r="F60" s="15">
        <v>18.33</v>
      </c>
      <c r="G60" s="16">
        <v>48.5</v>
      </c>
      <c r="H60" s="10">
        <f t="shared" si="2"/>
        <v>49.51365</v>
      </c>
      <c r="I60" s="10">
        <f t="shared" si="0"/>
        <v>67.84365</v>
      </c>
      <c r="J60" s="10">
        <f t="shared" si="1"/>
        <v>62.506190000000004</v>
      </c>
      <c r="K60" s="25"/>
    </row>
    <row r="61" spans="1:11" ht="21" customHeight="1">
      <c r="A61" s="7" t="s">
        <v>22</v>
      </c>
      <c r="B61" s="5" t="s">
        <v>90</v>
      </c>
      <c r="C61" s="6" t="s">
        <v>143</v>
      </c>
      <c r="D61" s="6" t="s">
        <v>144</v>
      </c>
      <c r="E61" s="14">
        <v>61.5</v>
      </c>
      <c r="F61" s="15">
        <v>19</v>
      </c>
      <c r="G61" s="16">
        <v>59.67</v>
      </c>
      <c r="H61" s="10">
        <f t="shared" si="2"/>
        <v>60.917103</v>
      </c>
      <c r="I61" s="10">
        <f t="shared" si="0"/>
        <v>79.917103</v>
      </c>
      <c r="J61" s="10">
        <f t="shared" si="1"/>
        <v>72.5502618</v>
      </c>
      <c r="K61" s="25"/>
    </row>
    <row r="62" spans="1:11" ht="21" customHeight="1">
      <c r="A62" s="7" t="s">
        <v>22</v>
      </c>
      <c r="B62" s="5" t="s">
        <v>95</v>
      </c>
      <c r="C62" s="6" t="s">
        <v>145</v>
      </c>
      <c r="D62" s="6" t="s">
        <v>146</v>
      </c>
      <c r="E62" s="14">
        <v>44</v>
      </c>
      <c r="F62" s="15">
        <v>25</v>
      </c>
      <c r="G62" s="16">
        <v>44</v>
      </c>
      <c r="H62" s="10">
        <f t="shared" si="2"/>
        <v>44.919599999999996</v>
      </c>
      <c r="I62" s="10">
        <f t="shared" si="0"/>
        <v>69.9196</v>
      </c>
      <c r="J62" s="10">
        <f t="shared" si="1"/>
        <v>59.55176</v>
      </c>
      <c r="K62" s="25"/>
    </row>
    <row r="63" spans="1:11" ht="21" customHeight="1">
      <c r="A63" s="7" t="s">
        <v>22</v>
      </c>
      <c r="B63" s="5" t="s">
        <v>90</v>
      </c>
      <c r="C63" s="6" t="s">
        <v>147</v>
      </c>
      <c r="D63" s="6" t="s">
        <v>148</v>
      </c>
      <c r="E63" s="14">
        <v>71</v>
      </c>
      <c r="F63" s="15">
        <v>8.33</v>
      </c>
      <c r="G63" s="16">
        <v>47.67</v>
      </c>
      <c r="H63" s="10">
        <f t="shared" si="2"/>
        <v>48.666303</v>
      </c>
      <c r="I63" s="10">
        <f t="shared" si="0"/>
        <v>56.996303</v>
      </c>
      <c r="J63" s="10">
        <f t="shared" si="1"/>
        <v>62.59778179999999</v>
      </c>
      <c r="K63" s="25"/>
    </row>
    <row r="64" spans="1:11" ht="21" customHeight="1">
      <c r="A64" s="7" t="s">
        <v>22</v>
      </c>
      <c r="B64" s="5" t="s">
        <v>95</v>
      </c>
      <c r="C64" s="6" t="s">
        <v>149</v>
      </c>
      <c r="D64" s="6" t="s">
        <v>150</v>
      </c>
      <c r="E64" s="14">
        <v>44.5</v>
      </c>
      <c r="F64" s="15">
        <v>18.67</v>
      </c>
      <c r="G64" s="16">
        <v>41</v>
      </c>
      <c r="H64" s="10">
        <f t="shared" si="2"/>
        <v>41.856899999999996</v>
      </c>
      <c r="I64" s="10">
        <f t="shared" si="0"/>
        <v>60.5269</v>
      </c>
      <c r="J64" s="10">
        <f t="shared" si="1"/>
        <v>54.11614</v>
      </c>
      <c r="K64" s="25"/>
    </row>
    <row r="65" spans="1:11" ht="21" customHeight="1">
      <c r="A65" s="7" t="s">
        <v>22</v>
      </c>
      <c r="B65" s="11" t="s">
        <v>110</v>
      </c>
      <c r="C65" s="11" t="s">
        <v>151</v>
      </c>
      <c r="D65" s="29" t="s">
        <v>152</v>
      </c>
      <c r="E65" s="30" t="s">
        <v>113</v>
      </c>
      <c r="F65" s="15">
        <v>16.33</v>
      </c>
      <c r="G65" s="16">
        <v>45.83</v>
      </c>
      <c r="H65" s="10">
        <f t="shared" si="2"/>
        <v>46.78784699999999</v>
      </c>
      <c r="I65" s="10">
        <f t="shared" si="0"/>
        <v>63.11784699999999</v>
      </c>
      <c r="J65" s="10">
        <f t="shared" si="1"/>
        <v>58.2707082</v>
      </c>
      <c r="K65" s="25"/>
    </row>
    <row r="66" spans="1:11" ht="21" customHeight="1">
      <c r="A66" s="7" t="s">
        <v>22</v>
      </c>
      <c r="B66" s="5" t="s">
        <v>90</v>
      </c>
      <c r="C66" s="6" t="s">
        <v>153</v>
      </c>
      <c r="D66" s="6" t="s">
        <v>154</v>
      </c>
      <c r="E66" s="14">
        <v>60</v>
      </c>
      <c r="F66" s="15">
        <v>20.33</v>
      </c>
      <c r="G66" s="16">
        <v>49</v>
      </c>
      <c r="H66" s="10">
        <f t="shared" si="2"/>
        <v>50.0241</v>
      </c>
      <c r="I66" s="10">
        <f t="shared" si="0"/>
        <v>70.35409999999999</v>
      </c>
      <c r="J66" s="10">
        <f t="shared" si="1"/>
        <v>66.21246</v>
      </c>
      <c r="K66" s="25"/>
    </row>
    <row r="67" spans="1:11" ht="21" customHeight="1">
      <c r="A67" s="7" t="s">
        <v>22</v>
      </c>
      <c r="B67" s="5" t="s">
        <v>90</v>
      </c>
      <c r="C67" s="6" t="s">
        <v>155</v>
      </c>
      <c r="D67" s="6" t="s">
        <v>156</v>
      </c>
      <c r="E67" s="14">
        <v>63</v>
      </c>
      <c r="F67" s="15">
        <v>25.67</v>
      </c>
      <c r="G67" s="16">
        <v>44.83</v>
      </c>
      <c r="H67" s="10">
        <f t="shared" si="2"/>
        <v>45.766946999999995</v>
      </c>
      <c r="I67" s="10">
        <f t="shared" si="0"/>
        <v>71.436947</v>
      </c>
      <c r="J67" s="10">
        <f t="shared" si="1"/>
        <v>68.0621682</v>
      </c>
      <c r="K67" s="25"/>
    </row>
    <row r="68" spans="1:11" ht="21" customHeight="1">
      <c r="A68" s="7" t="s">
        <v>25</v>
      </c>
      <c r="B68" s="5" t="s">
        <v>90</v>
      </c>
      <c r="C68" s="6" t="s">
        <v>157</v>
      </c>
      <c r="D68" s="6" t="s">
        <v>158</v>
      </c>
      <c r="E68" s="14">
        <v>55.5</v>
      </c>
      <c r="F68" s="15">
        <v>26.33</v>
      </c>
      <c r="G68" s="16">
        <v>44.33</v>
      </c>
      <c r="H68" s="10">
        <f>G68*1.0661</f>
        <v>47.260213</v>
      </c>
      <c r="I68" s="10">
        <f t="shared" si="0"/>
        <v>73.590213</v>
      </c>
      <c r="J68" s="10">
        <f t="shared" si="1"/>
        <v>66.35412780000001</v>
      </c>
      <c r="K68" s="25"/>
    </row>
    <row r="69" spans="1:11" ht="21" customHeight="1">
      <c r="A69" s="7" t="s">
        <v>25</v>
      </c>
      <c r="B69" s="5" t="s">
        <v>90</v>
      </c>
      <c r="C69" s="6" t="s">
        <v>159</v>
      </c>
      <c r="D69" s="6" t="s">
        <v>160</v>
      </c>
      <c r="E69" s="14">
        <v>56.5</v>
      </c>
      <c r="F69" s="15">
        <v>21.33</v>
      </c>
      <c r="G69" s="16">
        <v>29</v>
      </c>
      <c r="H69" s="10">
        <f aca="true" t="shared" si="3" ref="H69:H98">G69*1.0661</f>
        <v>30.916900000000002</v>
      </c>
      <c r="I69" s="10">
        <f aca="true" t="shared" si="4" ref="I69:I132">F69+H69</f>
        <v>52.2469</v>
      </c>
      <c r="J69" s="10">
        <f aca="true" t="shared" si="5" ref="J69:J132">E69*0.4+I69*0.6</f>
        <v>53.948139999999995</v>
      </c>
      <c r="K69" s="25"/>
    </row>
    <row r="70" spans="1:11" ht="21" customHeight="1">
      <c r="A70" s="7" t="s">
        <v>25</v>
      </c>
      <c r="B70" s="5" t="s">
        <v>90</v>
      </c>
      <c r="C70" s="6" t="s">
        <v>161</v>
      </c>
      <c r="D70" s="6" t="s">
        <v>162</v>
      </c>
      <c r="E70" s="14">
        <v>76.5</v>
      </c>
      <c r="F70" s="15">
        <v>18</v>
      </c>
      <c r="G70" s="16">
        <v>57</v>
      </c>
      <c r="H70" s="10">
        <f t="shared" si="3"/>
        <v>60.767700000000005</v>
      </c>
      <c r="I70" s="10">
        <f t="shared" si="4"/>
        <v>78.7677</v>
      </c>
      <c r="J70" s="10">
        <f t="shared" si="5"/>
        <v>77.86062000000001</v>
      </c>
      <c r="K70" s="25"/>
    </row>
    <row r="71" spans="1:11" ht="21" customHeight="1">
      <c r="A71" s="7" t="s">
        <v>25</v>
      </c>
      <c r="B71" s="5" t="s">
        <v>95</v>
      </c>
      <c r="C71" s="6" t="s">
        <v>163</v>
      </c>
      <c r="D71" s="6" t="s">
        <v>164</v>
      </c>
      <c r="E71" s="14">
        <v>54.5</v>
      </c>
      <c r="F71" s="15">
        <v>25.33</v>
      </c>
      <c r="G71" s="16">
        <v>48.67</v>
      </c>
      <c r="H71" s="10">
        <f t="shared" si="3"/>
        <v>51.887087</v>
      </c>
      <c r="I71" s="10">
        <f t="shared" si="4"/>
        <v>77.21708699999999</v>
      </c>
      <c r="J71" s="10">
        <f t="shared" si="5"/>
        <v>68.1302522</v>
      </c>
      <c r="K71" s="25"/>
    </row>
    <row r="72" spans="1:11" ht="21" customHeight="1">
      <c r="A72" s="7" t="s">
        <v>25</v>
      </c>
      <c r="B72" s="5" t="s">
        <v>90</v>
      </c>
      <c r="C72" s="6" t="s">
        <v>165</v>
      </c>
      <c r="D72" s="6" t="s">
        <v>166</v>
      </c>
      <c r="E72" s="14">
        <v>63</v>
      </c>
      <c r="F72" s="15">
        <v>19</v>
      </c>
      <c r="G72" s="16">
        <v>57.33</v>
      </c>
      <c r="H72" s="10">
        <f t="shared" si="3"/>
        <v>61.119513</v>
      </c>
      <c r="I72" s="10">
        <f t="shared" si="4"/>
        <v>80.119513</v>
      </c>
      <c r="J72" s="10">
        <f t="shared" si="5"/>
        <v>73.2717078</v>
      </c>
      <c r="K72" s="25"/>
    </row>
    <row r="73" spans="1:11" ht="21" customHeight="1">
      <c r="A73" s="7" t="s">
        <v>25</v>
      </c>
      <c r="B73" s="5" t="s">
        <v>90</v>
      </c>
      <c r="C73" s="6" t="s">
        <v>167</v>
      </c>
      <c r="D73" s="6" t="s">
        <v>168</v>
      </c>
      <c r="E73" s="14">
        <v>64</v>
      </c>
      <c r="F73" s="15">
        <v>25.33</v>
      </c>
      <c r="G73" s="16">
        <v>60</v>
      </c>
      <c r="H73" s="10">
        <f t="shared" si="3"/>
        <v>63.966</v>
      </c>
      <c r="I73" s="10">
        <f t="shared" si="4"/>
        <v>89.29599999999999</v>
      </c>
      <c r="J73" s="10">
        <f t="shared" si="5"/>
        <v>79.1776</v>
      </c>
      <c r="K73" s="25"/>
    </row>
    <row r="74" spans="1:11" ht="21" customHeight="1">
      <c r="A74" s="7" t="s">
        <v>25</v>
      </c>
      <c r="B74" s="5" t="s">
        <v>90</v>
      </c>
      <c r="C74" s="6" t="s">
        <v>169</v>
      </c>
      <c r="D74" s="6" t="s">
        <v>170</v>
      </c>
      <c r="E74" s="14">
        <v>60</v>
      </c>
      <c r="F74" s="15">
        <v>18.33</v>
      </c>
      <c r="G74" s="16">
        <v>59</v>
      </c>
      <c r="H74" s="10">
        <f t="shared" si="3"/>
        <v>62.8999</v>
      </c>
      <c r="I74" s="10">
        <f t="shared" si="4"/>
        <v>81.2299</v>
      </c>
      <c r="J74" s="10">
        <f t="shared" si="5"/>
        <v>72.73794000000001</v>
      </c>
      <c r="K74" s="25"/>
    </row>
    <row r="75" spans="1:11" ht="21" customHeight="1">
      <c r="A75" s="7" t="s">
        <v>25</v>
      </c>
      <c r="B75" s="11" t="s">
        <v>110</v>
      </c>
      <c r="C75" s="11" t="s">
        <v>171</v>
      </c>
      <c r="D75" s="29" t="s">
        <v>172</v>
      </c>
      <c r="E75" s="30" t="s">
        <v>113</v>
      </c>
      <c r="F75" s="15">
        <v>18.33</v>
      </c>
      <c r="G75" s="16">
        <v>31</v>
      </c>
      <c r="H75" s="10">
        <f t="shared" si="3"/>
        <v>33.0491</v>
      </c>
      <c r="I75" s="10">
        <f t="shared" si="4"/>
        <v>51.3791</v>
      </c>
      <c r="J75" s="10">
        <f t="shared" si="5"/>
        <v>51.22746</v>
      </c>
      <c r="K75" s="25"/>
    </row>
    <row r="76" spans="1:11" ht="21" customHeight="1">
      <c r="A76" s="7" t="s">
        <v>25</v>
      </c>
      <c r="B76" s="5" t="s">
        <v>95</v>
      </c>
      <c r="C76" s="6" t="s">
        <v>173</v>
      </c>
      <c r="D76" s="6" t="s">
        <v>174</v>
      </c>
      <c r="E76" s="14">
        <v>45</v>
      </c>
      <c r="F76" s="15">
        <v>12.33</v>
      </c>
      <c r="G76" s="16">
        <v>34.67</v>
      </c>
      <c r="H76" s="10">
        <f t="shared" si="3"/>
        <v>36.961687000000005</v>
      </c>
      <c r="I76" s="10">
        <f t="shared" si="4"/>
        <v>49.291687</v>
      </c>
      <c r="J76" s="10">
        <f t="shared" si="5"/>
        <v>47.5750122</v>
      </c>
      <c r="K76" s="25"/>
    </row>
    <row r="77" spans="1:14" s="1" customFormat="1" ht="21" customHeight="1">
      <c r="A77" s="7" t="s">
        <v>25</v>
      </c>
      <c r="B77" s="5" t="s">
        <v>95</v>
      </c>
      <c r="C77" s="6" t="s">
        <v>175</v>
      </c>
      <c r="D77" s="6" t="s">
        <v>176</v>
      </c>
      <c r="E77" s="14">
        <v>44</v>
      </c>
      <c r="F77" s="15">
        <v>19.67</v>
      </c>
      <c r="G77" s="16">
        <v>38.33</v>
      </c>
      <c r="H77" s="10">
        <f t="shared" si="3"/>
        <v>40.863613</v>
      </c>
      <c r="I77" s="10">
        <f t="shared" si="4"/>
        <v>60.533613</v>
      </c>
      <c r="J77" s="10">
        <f t="shared" si="5"/>
        <v>53.9201678</v>
      </c>
      <c r="K77" s="25"/>
      <c r="L77" s="27"/>
      <c r="M77" s="27"/>
      <c r="N77" s="27"/>
    </row>
    <row r="78" spans="1:11" ht="21" customHeight="1">
      <c r="A78" s="7" t="s">
        <v>25</v>
      </c>
      <c r="B78" s="5" t="s">
        <v>90</v>
      </c>
      <c r="C78" s="6" t="s">
        <v>177</v>
      </c>
      <c r="D78" s="6" t="s">
        <v>178</v>
      </c>
      <c r="E78" s="14">
        <v>58</v>
      </c>
      <c r="F78" s="15">
        <v>20</v>
      </c>
      <c r="G78" s="16">
        <v>44.33</v>
      </c>
      <c r="H78" s="10">
        <f t="shared" si="3"/>
        <v>47.260213</v>
      </c>
      <c r="I78" s="10">
        <f t="shared" si="4"/>
        <v>67.260213</v>
      </c>
      <c r="J78" s="10">
        <f t="shared" si="5"/>
        <v>63.5561278</v>
      </c>
      <c r="K78" s="25"/>
    </row>
    <row r="79" spans="1:11" ht="21" customHeight="1">
      <c r="A79" s="7" t="s">
        <v>25</v>
      </c>
      <c r="B79" s="5" t="s">
        <v>90</v>
      </c>
      <c r="C79" s="6" t="s">
        <v>179</v>
      </c>
      <c r="D79" s="6" t="s">
        <v>180</v>
      </c>
      <c r="E79" s="14">
        <v>70.5</v>
      </c>
      <c r="F79" s="15">
        <v>18.67</v>
      </c>
      <c r="G79" s="16">
        <v>47.67</v>
      </c>
      <c r="H79" s="10">
        <f t="shared" si="3"/>
        <v>50.820987</v>
      </c>
      <c r="I79" s="10">
        <f t="shared" si="4"/>
        <v>69.490987</v>
      </c>
      <c r="J79" s="10">
        <f t="shared" si="5"/>
        <v>69.8945922</v>
      </c>
      <c r="K79" s="25"/>
    </row>
    <row r="80" spans="1:11" ht="21" customHeight="1">
      <c r="A80" s="7" t="s">
        <v>25</v>
      </c>
      <c r="B80" s="5" t="s">
        <v>90</v>
      </c>
      <c r="C80" s="6" t="s">
        <v>181</v>
      </c>
      <c r="D80" s="6" t="s">
        <v>182</v>
      </c>
      <c r="E80" s="14">
        <v>65.5</v>
      </c>
      <c r="F80" s="15">
        <v>21.67</v>
      </c>
      <c r="G80" s="16">
        <v>51.67</v>
      </c>
      <c r="H80" s="10">
        <f t="shared" si="3"/>
        <v>55.085387000000004</v>
      </c>
      <c r="I80" s="10">
        <f t="shared" si="4"/>
        <v>76.75538700000001</v>
      </c>
      <c r="J80" s="10">
        <f t="shared" si="5"/>
        <v>72.25323220000001</v>
      </c>
      <c r="K80" s="25"/>
    </row>
    <row r="81" spans="1:11" ht="21" customHeight="1">
      <c r="A81" s="7" t="s">
        <v>25</v>
      </c>
      <c r="B81" s="5" t="s">
        <v>90</v>
      </c>
      <c r="C81" s="6" t="s">
        <v>183</v>
      </c>
      <c r="D81" s="6" t="s">
        <v>184</v>
      </c>
      <c r="E81" s="14">
        <v>63.5</v>
      </c>
      <c r="F81" s="15">
        <v>19</v>
      </c>
      <c r="G81" s="16">
        <v>42</v>
      </c>
      <c r="H81" s="10">
        <f t="shared" si="3"/>
        <v>44.7762</v>
      </c>
      <c r="I81" s="10">
        <f t="shared" si="4"/>
        <v>63.7762</v>
      </c>
      <c r="J81" s="10">
        <f t="shared" si="5"/>
        <v>63.66572000000001</v>
      </c>
      <c r="K81" s="25"/>
    </row>
    <row r="82" spans="1:11" ht="21" customHeight="1">
      <c r="A82" s="7" t="s">
        <v>25</v>
      </c>
      <c r="B82" s="5" t="s">
        <v>95</v>
      </c>
      <c r="C82" s="6" t="s">
        <v>185</v>
      </c>
      <c r="D82" s="6" t="s">
        <v>186</v>
      </c>
      <c r="E82" s="14">
        <v>58.5</v>
      </c>
      <c r="F82" s="15">
        <v>26</v>
      </c>
      <c r="G82" s="16">
        <v>48.33</v>
      </c>
      <c r="H82" s="10">
        <f t="shared" si="3"/>
        <v>51.524613</v>
      </c>
      <c r="I82" s="10">
        <f t="shared" si="4"/>
        <v>77.524613</v>
      </c>
      <c r="J82" s="10">
        <f t="shared" si="5"/>
        <v>69.9147678</v>
      </c>
      <c r="K82" s="25"/>
    </row>
    <row r="83" spans="1:11" ht="21" customHeight="1">
      <c r="A83" s="7" t="s">
        <v>25</v>
      </c>
      <c r="B83" s="5" t="s">
        <v>90</v>
      </c>
      <c r="C83" s="6" t="s">
        <v>187</v>
      </c>
      <c r="D83" s="6" t="s">
        <v>188</v>
      </c>
      <c r="E83" s="14">
        <v>71.5</v>
      </c>
      <c r="F83" s="15">
        <v>23.33</v>
      </c>
      <c r="G83" s="16">
        <v>48</v>
      </c>
      <c r="H83" s="10">
        <f t="shared" si="3"/>
        <v>51.1728</v>
      </c>
      <c r="I83" s="10">
        <f t="shared" si="4"/>
        <v>74.50280000000001</v>
      </c>
      <c r="J83" s="10">
        <f t="shared" si="5"/>
        <v>73.30168</v>
      </c>
      <c r="K83" s="25"/>
    </row>
    <row r="84" spans="1:11" ht="21" customHeight="1">
      <c r="A84" s="7" t="s">
        <v>25</v>
      </c>
      <c r="B84" s="5" t="s">
        <v>90</v>
      </c>
      <c r="C84" s="6" t="s">
        <v>189</v>
      </c>
      <c r="D84" s="6" t="s">
        <v>190</v>
      </c>
      <c r="E84" s="14">
        <v>53</v>
      </c>
      <c r="F84" s="15">
        <v>18.67</v>
      </c>
      <c r="G84" s="16">
        <v>52</v>
      </c>
      <c r="H84" s="10">
        <f t="shared" si="3"/>
        <v>55.437200000000004</v>
      </c>
      <c r="I84" s="10">
        <f t="shared" si="4"/>
        <v>74.1072</v>
      </c>
      <c r="J84" s="10">
        <f t="shared" si="5"/>
        <v>65.66432</v>
      </c>
      <c r="K84" s="25"/>
    </row>
    <row r="85" spans="1:11" ht="21" customHeight="1">
      <c r="A85" s="7" t="s">
        <v>25</v>
      </c>
      <c r="B85" s="5" t="s">
        <v>95</v>
      </c>
      <c r="C85" s="6" t="s">
        <v>191</v>
      </c>
      <c r="D85" s="6" t="s">
        <v>192</v>
      </c>
      <c r="E85" s="14">
        <v>65.5</v>
      </c>
      <c r="F85" s="15">
        <v>28</v>
      </c>
      <c r="G85" s="16">
        <v>62</v>
      </c>
      <c r="H85" s="10">
        <f t="shared" si="3"/>
        <v>66.0982</v>
      </c>
      <c r="I85" s="10">
        <f t="shared" si="4"/>
        <v>94.0982</v>
      </c>
      <c r="J85" s="10">
        <f t="shared" si="5"/>
        <v>82.65892</v>
      </c>
      <c r="K85" s="25"/>
    </row>
    <row r="86" spans="1:11" ht="21" customHeight="1">
      <c r="A86" s="7" t="s">
        <v>25</v>
      </c>
      <c r="B86" s="5" t="s">
        <v>95</v>
      </c>
      <c r="C86" s="6" t="s">
        <v>193</v>
      </c>
      <c r="D86" s="6" t="s">
        <v>194</v>
      </c>
      <c r="E86" s="14">
        <v>60</v>
      </c>
      <c r="F86" s="15">
        <v>19.33</v>
      </c>
      <c r="G86" s="16">
        <v>51</v>
      </c>
      <c r="H86" s="10">
        <f t="shared" si="3"/>
        <v>54.371100000000006</v>
      </c>
      <c r="I86" s="10">
        <f t="shared" si="4"/>
        <v>73.7011</v>
      </c>
      <c r="J86" s="10">
        <f t="shared" si="5"/>
        <v>68.22066</v>
      </c>
      <c r="K86" s="25"/>
    </row>
    <row r="87" spans="1:11" ht="21" customHeight="1">
      <c r="A87" s="7" t="s">
        <v>25</v>
      </c>
      <c r="B87" s="5" t="s">
        <v>90</v>
      </c>
      <c r="C87" s="6" t="s">
        <v>195</v>
      </c>
      <c r="D87" s="6" t="s">
        <v>196</v>
      </c>
      <c r="E87" s="14">
        <v>63</v>
      </c>
      <c r="F87" s="15">
        <v>12</v>
      </c>
      <c r="G87" s="16">
        <v>43.67</v>
      </c>
      <c r="H87" s="10">
        <f t="shared" si="3"/>
        <v>46.556587</v>
      </c>
      <c r="I87" s="10">
        <f t="shared" si="4"/>
        <v>58.556587</v>
      </c>
      <c r="J87" s="10">
        <f t="shared" si="5"/>
        <v>60.3339522</v>
      </c>
      <c r="K87" s="25"/>
    </row>
    <row r="88" spans="1:11" ht="21" customHeight="1">
      <c r="A88" s="7" t="s">
        <v>25</v>
      </c>
      <c r="B88" s="5" t="s">
        <v>90</v>
      </c>
      <c r="C88" s="6" t="s">
        <v>197</v>
      </c>
      <c r="D88" s="6" t="s">
        <v>198</v>
      </c>
      <c r="E88" s="14">
        <v>53.5</v>
      </c>
      <c r="F88" s="15">
        <v>20.67</v>
      </c>
      <c r="G88" s="16">
        <v>57.67</v>
      </c>
      <c r="H88" s="10">
        <f t="shared" si="3"/>
        <v>61.481987000000004</v>
      </c>
      <c r="I88" s="10">
        <f t="shared" si="4"/>
        <v>82.151987</v>
      </c>
      <c r="J88" s="10">
        <f t="shared" si="5"/>
        <v>70.6911922</v>
      </c>
      <c r="K88" s="25"/>
    </row>
    <row r="89" spans="1:11" ht="21" customHeight="1">
      <c r="A89" s="7" t="s">
        <v>25</v>
      </c>
      <c r="B89" s="5" t="s">
        <v>95</v>
      </c>
      <c r="C89" s="6" t="s">
        <v>199</v>
      </c>
      <c r="D89" s="6" t="s">
        <v>200</v>
      </c>
      <c r="E89" s="14">
        <v>61.5</v>
      </c>
      <c r="F89" s="15">
        <v>20</v>
      </c>
      <c r="G89" s="16">
        <v>59</v>
      </c>
      <c r="H89" s="10">
        <f t="shared" si="3"/>
        <v>62.8999</v>
      </c>
      <c r="I89" s="10">
        <f t="shared" si="4"/>
        <v>82.8999</v>
      </c>
      <c r="J89" s="10">
        <f t="shared" si="5"/>
        <v>74.33994</v>
      </c>
      <c r="K89" s="25"/>
    </row>
    <row r="90" spans="1:11" ht="21" customHeight="1">
      <c r="A90" s="7" t="s">
        <v>25</v>
      </c>
      <c r="B90" s="11" t="s">
        <v>110</v>
      </c>
      <c r="C90" s="11" t="s">
        <v>201</v>
      </c>
      <c r="D90" s="29" t="s">
        <v>202</v>
      </c>
      <c r="E90" s="30" t="s">
        <v>120</v>
      </c>
      <c r="F90" s="15">
        <v>20.67</v>
      </c>
      <c r="G90" s="16">
        <v>43</v>
      </c>
      <c r="H90" s="10">
        <f t="shared" si="3"/>
        <v>45.8423</v>
      </c>
      <c r="I90" s="10">
        <f t="shared" si="4"/>
        <v>66.51230000000001</v>
      </c>
      <c r="J90" s="10">
        <f t="shared" si="5"/>
        <v>60.90738</v>
      </c>
      <c r="K90" s="25"/>
    </row>
    <row r="91" spans="1:11" ht="21" customHeight="1">
      <c r="A91" s="7" t="s">
        <v>25</v>
      </c>
      <c r="B91" s="5" t="s">
        <v>95</v>
      </c>
      <c r="C91" s="6" t="s">
        <v>203</v>
      </c>
      <c r="D91" s="6" t="s">
        <v>204</v>
      </c>
      <c r="E91" s="14">
        <v>56</v>
      </c>
      <c r="F91" s="15">
        <v>10.33</v>
      </c>
      <c r="G91" s="16">
        <v>48.67</v>
      </c>
      <c r="H91" s="10">
        <f t="shared" si="3"/>
        <v>51.887087</v>
      </c>
      <c r="I91" s="10">
        <f t="shared" si="4"/>
        <v>62.217087</v>
      </c>
      <c r="J91" s="10">
        <f t="shared" si="5"/>
        <v>59.730252199999995</v>
      </c>
      <c r="K91" s="25"/>
    </row>
    <row r="92" spans="1:11" ht="21" customHeight="1">
      <c r="A92" s="7" t="s">
        <v>25</v>
      </c>
      <c r="B92" s="5" t="s">
        <v>90</v>
      </c>
      <c r="C92" s="6" t="s">
        <v>205</v>
      </c>
      <c r="D92" s="6" t="s">
        <v>206</v>
      </c>
      <c r="E92" s="14">
        <v>68</v>
      </c>
      <c r="F92" s="15">
        <v>20</v>
      </c>
      <c r="G92" s="16">
        <v>42</v>
      </c>
      <c r="H92" s="10">
        <f t="shared" si="3"/>
        <v>44.7762</v>
      </c>
      <c r="I92" s="10">
        <f t="shared" si="4"/>
        <v>64.7762</v>
      </c>
      <c r="J92" s="10">
        <f t="shared" si="5"/>
        <v>66.06572</v>
      </c>
      <c r="K92" s="25"/>
    </row>
    <row r="93" spans="1:11" ht="21" customHeight="1">
      <c r="A93" s="7" t="s">
        <v>25</v>
      </c>
      <c r="B93" s="5" t="s">
        <v>90</v>
      </c>
      <c r="C93" s="6" t="s">
        <v>207</v>
      </c>
      <c r="D93" s="6" t="s">
        <v>208</v>
      </c>
      <c r="E93" s="14">
        <v>55.5</v>
      </c>
      <c r="F93" s="15">
        <v>22</v>
      </c>
      <c r="G93" s="16">
        <v>47</v>
      </c>
      <c r="H93" s="10">
        <f t="shared" si="3"/>
        <v>50.106700000000004</v>
      </c>
      <c r="I93" s="10">
        <f t="shared" si="4"/>
        <v>72.1067</v>
      </c>
      <c r="J93" s="10">
        <f t="shared" si="5"/>
        <v>65.46402</v>
      </c>
      <c r="K93" s="25"/>
    </row>
    <row r="94" spans="1:11" ht="21" customHeight="1">
      <c r="A94" s="7" t="s">
        <v>25</v>
      </c>
      <c r="B94" s="5" t="s">
        <v>90</v>
      </c>
      <c r="C94" s="6" t="s">
        <v>209</v>
      </c>
      <c r="D94" s="6" t="s">
        <v>210</v>
      </c>
      <c r="E94" s="14">
        <v>61.5</v>
      </c>
      <c r="F94" s="15">
        <v>19.67</v>
      </c>
      <c r="G94" s="16">
        <v>50</v>
      </c>
      <c r="H94" s="10">
        <f t="shared" si="3"/>
        <v>53.305</v>
      </c>
      <c r="I94" s="10">
        <f t="shared" si="4"/>
        <v>72.975</v>
      </c>
      <c r="J94" s="10">
        <f t="shared" si="5"/>
        <v>68.38499999999999</v>
      </c>
      <c r="K94" s="25"/>
    </row>
    <row r="95" spans="1:11" ht="21" customHeight="1">
      <c r="A95" s="7" t="s">
        <v>25</v>
      </c>
      <c r="B95" s="5" t="s">
        <v>90</v>
      </c>
      <c r="C95" s="6" t="s">
        <v>211</v>
      </c>
      <c r="D95" s="6" t="s">
        <v>212</v>
      </c>
      <c r="E95" s="14">
        <v>54</v>
      </c>
      <c r="F95" s="15">
        <v>9.33</v>
      </c>
      <c r="G95" s="16">
        <v>45</v>
      </c>
      <c r="H95" s="10">
        <f t="shared" si="3"/>
        <v>47.9745</v>
      </c>
      <c r="I95" s="10">
        <f t="shared" si="4"/>
        <v>57.3045</v>
      </c>
      <c r="J95" s="10">
        <f t="shared" si="5"/>
        <v>55.9827</v>
      </c>
      <c r="K95" s="25"/>
    </row>
    <row r="96" spans="1:11" ht="21" customHeight="1">
      <c r="A96" s="7" t="s">
        <v>25</v>
      </c>
      <c r="B96" s="5" t="s">
        <v>90</v>
      </c>
      <c r="C96" s="6" t="s">
        <v>213</v>
      </c>
      <c r="D96" s="6" t="s">
        <v>214</v>
      </c>
      <c r="E96" s="14">
        <v>54.5</v>
      </c>
      <c r="F96" s="15">
        <v>20</v>
      </c>
      <c r="G96" s="16">
        <v>52</v>
      </c>
      <c r="H96" s="10">
        <f t="shared" si="3"/>
        <v>55.437200000000004</v>
      </c>
      <c r="I96" s="10">
        <f t="shared" si="4"/>
        <v>75.4372</v>
      </c>
      <c r="J96" s="10">
        <f t="shared" si="5"/>
        <v>67.06232</v>
      </c>
      <c r="K96" s="25"/>
    </row>
    <row r="97" spans="1:11" ht="21" customHeight="1">
      <c r="A97" s="7" t="s">
        <v>25</v>
      </c>
      <c r="B97" s="5" t="s">
        <v>95</v>
      </c>
      <c r="C97" s="6" t="s">
        <v>215</v>
      </c>
      <c r="D97" s="6" t="s">
        <v>216</v>
      </c>
      <c r="E97" s="14">
        <v>50.5</v>
      </c>
      <c r="F97" s="15">
        <v>19.33</v>
      </c>
      <c r="G97" s="16">
        <v>46</v>
      </c>
      <c r="H97" s="10">
        <f t="shared" si="3"/>
        <v>49.040600000000005</v>
      </c>
      <c r="I97" s="10">
        <f t="shared" si="4"/>
        <v>68.3706</v>
      </c>
      <c r="J97" s="10">
        <f t="shared" si="5"/>
        <v>61.22236</v>
      </c>
      <c r="K97" s="25"/>
    </row>
    <row r="98" spans="1:11" ht="21" customHeight="1">
      <c r="A98" s="7" t="s">
        <v>25</v>
      </c>
      <c r="B98" s="5" t="s">
        <v>90</v>
      </c>
      <c r="C98" s="6" t="s">
        <v>217</v>
      </c>
      <c r="D98" s="6" t="s">
        <v>218</v>
      </c>
      <c r="E98" s="14">
        <v>67.5</v>
      </c>
      <c r="F98" s="15">
        <v>18.67</v>
      </c>
      <c r="G98" s="16">
        <v>52.33</v>
      </c>
      <c r="H98" s="10">
        <f t="shared" si="3"/>
        <v>55.789013000000004</v>
      </c>
      <c r="I98" s="10">
        <f t="shared" si="4"/>
        <v>74.459013</v>
      </c>
      <c r="J98" s="10">
        <f t="shared" si="5"/>
        <v>71.67540779999999</v>
      </c>
      <c r="K98" s="25"/>
    </row>
    <row r="99" spans="1:11" ht="21" customHeight="1">
      <c r="A99" s="7" t="s">
        <v>28</v>
      </c>
      <c r="B99" s="5" t="s">
        <v>95</v>
      </c>
      <c r="C99" s="6" t="s">
        <v>219</v>
      </c>
      <c r="D99" s="6" t="s">
        <v>220</v>
      </c>
      <c r="E99" s="14">
        <v>63</v>
      </c>
      <c r="F99" s="15">
        <v>21.67</v>
      </c>
      <c r="G99" s="16">
        <v>52</v>
      </c>
      <c r="H99" s="10">
        <f>G99*0.9416</f>
        <v>48.9632</v>
      </c>
      <c r="I99" s="10">
        <f t="shared" si="4"/>
        <v>70.6332</v>
      </c>
      <c r="J99" s="10">
        <f t="shared" si="5"/>
        <v>67.57992</v>
      </c>
      <c r="K99" s="25"/>
    </row>
    <row r="100" spans="1:11" ht="21" customHeight="1">
      <c r="A100" s="7" t="s">
        <v>28</v>
      </c>
      <c r="B100" s="5" t="s">
        <v>90</v>
      </c>
      <c r="C100" s="6" t="s">
        <v>221</v>
      </c>
      <c r="D100" s="6" t="s">
        <v>222</v>
      </c>
      <c r="E100" s="14">
        <v>75.5</v>
      </c>
      <c r="F100" s="15">
        <v>25.67</v>
      </c>
      <c r="G100" s="16">
        <v>59.33</v>
      </c>
      <c r="H100" s="10">
        <f aca="true" t="shared" si="6" ref="H100:H129">G100*0.9416</f>
        <v>55.865128</v>
      </c>
      <c r="I100" s="10">
        <f t="shared" si="4"/>
        <v>81.535128</v>
      </c>
      <c r="J100" s="10">
        <f t="shared" si="5"/>
        <v>79.1210768</v>
      </c>
      <c r="K100" s="25"/>
    </row>
    <row r="101" spans="1:11" ht="21" customHeight="1">
      <c r="A101" s="7" t="s">
        <v>28</v>
      </c>
      <c r="B101" s="5" t="s">
        <v>90</v>
      </c>
      <c r="C101" s="6" t="s">
        <v>223</v>
      </c>
      <c r="D101" s="6" t="s">
        <v>224</v>
      </c>
      <c r="E101" s="14">
        <v>61.5</v>
      </c>
      <c r="F101" s="15">
        <v>20.67</v>
      </c>
      <c r="G101" s="16">
        <v>58.33</v>
      </c>
      <c r="H101" s="10">
        <f t="shared" si="6"/>
        <v>54.923528</v>
      </c>
      <c r="I101" s="10">
        <f t="shared" si="4"/>
        <v>75.59352799999999</v>
      </c>
      <c r="J101" s="10">
        <f t="shared" si="5"/>
        <v>69.95611679999999</v>
      </c>
      <c r="K101" s="25"/>
    </row>
    <row r="102" spans="1:11" ht="21" customHeight="1">
      <c r="A102" s="7" t="s">
        <v>28</v>
      </c>
      <c r="B102" s="5" t="s">
        <v>90</v>
      </c>
      <c r="C102" s="6" t="s">
        <v>225</v>
      </c>
      <c r="D102" s="6" t="s">
        <v>226</v>
      </c>
      <c r="E102" s="14">
        <v>64.5</v>
      </c>
      <c r="F102" s="15">
        <v>21.67</v>
      </c>
      <c r="G102" s="16">
        <v>50.67</v>
      </c>
      <c r="H102" s="10">
        <f t="shared" si="6"/>
        <v>47.710872</v>
      </c>
      <c r="I102" s="10">
        <f t="shared" si="4"/>
        <v>69.38087200000001</v>
      </c>
      <c r="J102" s="10">
        <f t="shared" si="5"/>
        <v>67.4285232</v>
      </c>
      <c r="K102" s="25"/>
    </row>
    <row r="103" spans="1:11" ht="21" customHeight="1">
      <c r="A103" s="7" t="s">
        <v>28</v>
      </c>
      <c r="B103" s="5" t="s">
        <v>90</v>
      </c>
      <c r="C103" s="6" t="s">
        <v>227</v>
      </c>
      <c r="D103" s="6" t="s">
        <v>228</v>
      </c>
      <c r="E103" s="14">
        <v>60.5</v>
      </c>
      <c r="F103" s="15">
        <v>25.67</v>
      </c>
      <c r="G103" s="16">
        <v>63.33</v>
      </c>
      <c r="H103" s="10">
        <f t="shared" si="6"/>
        <v>59.631527999999996</v>
      </c>
      <c r="I103" s="10">
        <f t="shared" si="4"/>
        <v>85.30152799999999</v>
      </c>
      <c r="J103" s="10">
        <f t="shared" si="5"/>
        <v>75.3809168</v>
      </c>
      <c r="K103" s="25"/>
    </row>
    <row r="104" spans="1:11" ht="21" customHeight="1">
      <c r="A104" s="7" t="s">
        <v>28</v>
      </c>
      <c r="B104" s="5" t="s">
        <v>90</v>
      </c>
      <c r="C104" s="6" t="s">
        <v>229</v>
      </c>
      <c r="D104" s="6" t="s">
        <v>230</v>
      </c>
      <c r="E104" s="14">
        <v>54.5</v>
      </c>
      <c r="F104" s="15">
        <v>21</v>
      </c>
      <c r="G104" s="16">
        <v>51</v>
      </c>
      <c r="H104" s="10">
        <f t="shared" si="6"/>
        <v>48.0216</v>
      </c>
      <c r="I104" s="10">
        <f t="shared" si="4"/>
        <v>69.0216</v>
      </c>
      <c r="J104" s="10">
        <f t="shared" si="5"/>
        <v>63.21296000000001</v>
      </c>
      <c r="K104" s="25"/>
    </row>
    <row r="105" spans="1:11" ht="21" customHeight="1">
      <c r="A105" s="7" t="s">
        <v>28</v>
      </c>
      <c r="B105" s="5" t="s">
        <v>90</v>
      </c>
      <c r="C105" s="6" t="s">
        <v>231</v>
      </c>
      <c r="D105" s="6" t="s">
        <v>232</v>
      </c>
      <c r="E105" s="14">
        <v>68</v>
      </c>
      <c r="F105" s="15">
        <v>19</v>
      </c>
      <c r="G105" s="16">
        <v>59.33</v>
      </c>
      <c r="H105" s="10">
        <f t="shared" si="6"/>
        <v>55.865128</v>
      </c>
      <c r="I105" s="10">
        <f t="shared" si="4"/>
        <v>74.865128</v>
      </c>
      <c r="J105" s="10">
        <f t="shared" si="5"/>
        <v>72.1190768</v>
      </c>
      <c r="K105" s="25"/>
    </row>
    <row r="106" spans="1:11" ht="21" customHeight="1">
      <c r="A106" s="7" t="s">
        <v>28</v>
      </c>
      <c r="B106" s="5" t="s">
        <v>95</v>
      </c>
      <c r="C106" s="6" t="s">
        <v>233</v>
      </c>
      <c r="D106" s="6" t="s">
        <v>234</v>
      </c>
      <c r="E106" s="14">
        <v>52</v>
      </c>
      <c r="F106" s="15">
        <v>18</v>
      </c>
      <c r="G106" s="16">
        <v>53.33</v>
      </c>
      <c r="H106" s="10">
        <f t="shared" si="6"/>
        <v>50.215528</v>
      </c>
      <c r="I106" s="10">
        <f t="shared" si="4"/>
        <v>68.215528</v>
      </c>
      <c r="J106" s="10">
        <f t="shared" si="5"/>
        <v>61.72931680000001</v>
      </c>
      <c r="K106" s="25"/>
    </row>
    <row r="107" spans="1:11" ht="21" customHeight="1">
      <c r="A107" s="7" t="s">
        <v>28</v>
      </c>
      <c r="B107" s="5" t="s">
        <v>90</v>
      </c>
      <c r="C107" s="6" t="s">
        <v>235</v>
      </c>
      <c r="D107" s="6" t="s">
        <v>236</v>
      </c>
      <c r="E107" s="14">
        <v>53.5</v>
      </c>
      <c r="F107" s="15">
        <v>12.67</v>
      </c>
      <c r="G107" s="16">
        <v>55.33</v>
      </c>
      <c r="H107" s="10">
        <f t="shared" si="6"/>
        <v>52.098728</v>
      </c>
      <c r="I107" s="10">
        <f t="shared" si="4"/>
        <v>64.768728</v>
      </c>
      <c r="J107" s="10">
        <f t="shared" si="5"/>
        <v>60.26123679999999</v>
      </c>
      <c r="K107" s="25"/>
    </row>
    <row r="108" spans="1:11" ht="21" customHeight="1">
      <c r="A108" s="7" t="s">
        <v>28</v>
      </c>
      <c r="B108" s="5" t="s">
        <v>95</v>
      </c>
      <c r="C108" s="6" t="s">
        <v>237</v>
      </c>
      <c r="D108" s="6" t="s">
        <v>238</v>
      </c>
      <c r="E108" s="14">
        <v>50.5</v>
      </c>
      <c r="F108" s="15">
        <v>19.33</v>
      </c>
      <c r="G108" s="16">
        <v>52.67</v>
      </c>
      <c r="H108" s="10">
        <f t="shared" si="6"/>
        <v>49.594072000000004</v>
      </c>
      <c r="I108" s="10">
        <f t="shared" si="4"/>
        <v>68.924072</v>
      </c>
      <c r="J108" s="10">
        <f t="shared" si="5"/>
        <v>61.5544432</v>
      </c>
      <c r="K108" s="25"/>
    </row>
    <row r="109" spans="1:11" ht="21" customHeight="1">
      <c r="A109" s="7" t="s">
        <v>28</v>
      </c>
      <c r="B109" s="5" t="s">
        <v>90</v>
      </c>
      <c r="C109" s="6" t="s">
        <v>239</v>
      </c>
      <c r="D109" s="6" t="s">
        <v>240</v>
      </c>
      <c r="E109" s="14">
        <v>72.5</v>
      </c>
      <c r="F109" s="15">
        <v>19.67</v>
      </c>
      <c r="G109" s="16">
        <v>55.33</v>
      </c>
      <c r="H109" s="10">
        <f t="shared" si="6"/>
        <v>52.098728</v>
      </c>
      <c r="I109" s="10">
        <f t="shared" si="4"/>
        <v>71.76872800000001</v>
      </c>
      <c r="J109" s="10">
        <f t="shared" si="5"/>
        <v>72.0612368</v>
      </c>
      <c r="K109" s="25"/>
    </row>
    <row r="110" spans="1:11" ht="21" customHeight="1">
      <c r="A110" s="7" t="s">
        <v>28</v>
      </c>
      <c r="B110" s="5" t="s">
        <v>95</v>
      </c>
      <c r="C110" s="6" t="s">
        <v>241</v>
      </c>
      <c r="D110" s="6" t="s">
        <v>242</v>
      </c>
      <c r="E110" s="14">
        <v>43.5</v>
      </c>
      <c r="F110" s="15">
        <v>18.33</v>
      </c>
      <c r="G110" s="16">
        <v>54.67</v>
      </c>
      <c r="H110" s="10">
        <f t="shared" si="6"/>
        <v>51.477272</v>
      </c>
      <c r="I110" s="10">
        <f t="shared" si="4"/>
        <v>69.807272</v>
      </c>
      <c r="J110" s="10">
        <f t="shared" si="5"/>
        <v>59.2843632</v>
      </c>
      <c r="K110" s="25"/>
    </row>
    <row r="111" spans="1:11" ht="21" customHeight="1">
      <c r="A111" s="7" t="s">
        <v>28</v>
      </c>
      <c r="B111" s="5" t="s">
        <v>90</v>
      </c>
      <c r="C111" s="6" t="s">
        <v>243</v>
      </c>
      <c r="D111" s="6" t="s">
        <v>244</v>
      </c>
      <c r="E111" s="14">
        <v>66</v>
      </c>
      <c r="F111" s="15">
        <v>20.67</v>
      </c>
      <c r="G111" s="16">
        <v>58.33</v>
      </c>
      <c r="H111" s="10">
        <f t="shared" si="6"/>
        <v>54.923528</v>
      </c>
      <c r="I111" s="10">
        <f t="shared" si="4"/>
        <v>75.59352799999999</v>
      </c>
      <c r="J111" s="10">
        <f t="shared" si="5"/>
        <v>71.7561168</v>
      </c>
      <c r="K111" s="25"/>
    </row>
    <row r="112" spans="1:11" ht="21" customHeight="1">
      <c r="A112" s="7" t="s">
        <v>28</v>
      </c>
      <c r="B112" s="5" t="s">
        <v>90</v>
      </c>
      <c r="C112" s="6" t="s">
        <v>245</v>
      </c>
      <c r="D112" s="6" t="s">
        <v>246</v>
      </c>
      <c r="E112" s="14">
        <v>56</v>
      </c>
      <c r="F112" s="15">
        <v>19</v>
      </c>
      <c r="G112" s="16">
        <v>52.33</v>
      </c>
      <c r="H112" s="10">
        <f t="shared" si="6"/>
        <v>49.273928</v>
      </c>
      <c r="I112" s="10">
        <f t="shared" si="4"/>
        <v>68.273928</v>
      </c>
      <c r="J112" s="10">
        <f t="shared" si="5"/>
        <v>63.364356799999996</v>
      </c>
      <c r="K112" s="25"/>
    </row>
    <row r="113" spans="1:11" ht="21" customHeight="1">
      <c r="A113" s="7" t="s">
        <v>28</v>
      </c>
      <c r="B113" s="5" t="s">
        <v>90</v>
      </c>
      <c r="C113" s="6" t="s">
        <v>247</v>
      </c>
      <c r="D113" s="6" t="s">
        <v>248</v>
      </c>
      <c r="E113" s="14">
        <v>58</v>
      </c>
      <c r="F113" s="15">
        <v>20.67</v>
      </c>
      <c r="G113" s="16">
        <v>56</v>
      </c>
      <c r="H113" s="10">
        <f t="shared" si="6"/>
        <v>52.7296</v>
      </c>
      <c r="I113" s="10">
        <f t="shared" si="4"/>
        <v>73.39959999999999</v>
      </c>
      <c r="J113" s="10">
        <f t="shared" si="5"/>
        <v>67.23975999999999</v>
      </c>
      <c r="K113" s="25"/>
    </row>
    <row r="114" spans="1:11" ht="21" customHeight="1">
      <c r="A114" s="7" t="s">
        <v>28</v>
      </c>
      <c r="B114" s="5" t="s">
        <v>95</v>
      </c>
      <c r="C114" s="6" t="s">
        <v>249</v>
      </c>
      <c r="D114" s="6" t="s">
        <v>250</v>
      </c>
      <c r="E114" s="14">
        <v>54.5</v>
      </c>
      <c r="F114" s="15">
        <v>10</v>
      </c>
      <c r="G114" s="16">
        <v>50</v>
      </c>
      <c r="H114" s="10">
        <f t="shared" si="6"/>
        <v>47.08</v>
      </c>
      <c r="I114" s="10">
        <f t="shared" si="4"/>
        <v>57.08</v>
      </c>
      <c r="J114" s="10">
        <f t="shared" si="5"/>
        <v>56.048</v>
      </c>
      <c r="K114" s="25"/>
    </row>
    <row r="115" spans="1:11" ht="21" customHeight="1">
      <c r="A115" s="7" t="s">
        <v>28</v>
      </c>
      <c r="B115" s="5" t="s">
        <v>95</v>
      </c>
      <c r="C115" s="6" t="s">
        <v>251</v>
      </c>
      <c r="D115" s="6" t="s">
        <v>252</v>
      </c>
      <c r="E115" s="14">
        <v>70</v>
      </c>
      <c r="F115" s="15">
        <v>26.67</v>
      </c>
      <c r="G115" s="16">
        <v>56</v>
      </c>
      <c r="H115" s="10">
        <f t="shared" si="6"/>
        <v>52.7296</v>
      </c>
      <c r="I115" s="10">
        <f t="shared" si="4"/>
        <v>79.39959999999999</v>
      </c>
      <c r="J115" s="10">
        <f t="shared" si="5"/>
        <v>75.63976</v>
      </c>
      <c r="K115" s="25"/>
    </row>
    <row r="116" spans="1:11" ht="21" customHeight="1">
      <c r="A116" s="7" t="s">
        <v>28</v>
      </c>
      <c r="B116" s="5" t="s">
        <v>95</v>
      </c>
      <c r="C116" s="6" t="s">
        <v>253</v>
      </c>
      <c r="D116" s="6" t="s">
        <v>254</v>
      </c>
      <c r="E116" s="14">
        <v>58.5</v>
      </c>
      <c r="F116" s="15">
        <v>18.33</v>
      </c>
      <c r="G116" s="16">
        <v>54</v>
      </c>
      <c r="H116" s="10">
        <f t="shared" si="6"/>
        <v>50.8464</v>
      </c>
      <c r="I116" s="10">
        <f t="shared" si="4"/>
        <v>69.1764</v>
      </c>
      <c r="J116" s="10">
        <f t="shared" si="5"/>
        <v>64.90584</v>
      </c>
      <c r="K116" s="25"/>
    </row>
    <row r="117" spans="1:11" ht="21" customHeight="1">
      <c r="A117" s="7" t="s">
        <v>28</v>
      </c>
      <c r="B117" s="5" t="s">
        <v>90</v>
      </c>
      <c r="C117" s="6" t="s">
        <v>255</v>
      </c>
      <c r="D117" s="6" t="s">
        <v>256</v>
      </c>
      <c r="E117" s="14">
        <v>56</v>
      </c>
      <c r="F117" s="15">
        <v>19.67</v>
      </c>
      <c r="G117" s="16">
        <v>55</v>
      </c>
      <c r="H117" s="10">
        <f t="shared" si="6"/>
        <v>51.788</v>
      </c>
      <c r="I117" s="10">
        <f t="shared" si="4"/>
        <v>71.458</v>
      </c>
      <c r="J117" s="10">
        <f t="shared" si="5"/>
        <v>65.2748</v>
      </c>
      <c r="K117" s="25"/>
    </row>
    <row r="118" spans="1:11" ht="21" customHeight="1">
      <c r="A118" s="7" t="s">
        <v>28</v>
      </c>
      <c r="B118" s="5" t="s">
        <v>95</v>
      </c>
      <c r="C118" s="6" t="s">
        <v>257</v>
      </c>
      <c r="D118" s="6" t="s">
        <v>258</v>
      </c>
      <c r="E118" s="14">
        <v>62.5</v>
      </c>
      <c r="F118" s="15">
        <v>19.33</v>
      </c>
      <c r="G118" s="16">
        <v>58.33</v>
      </c>
      <c r="H118" s="10">
        <f t="shared" si="6"/>
        <v>54.923528</v>
      </c>
      <c r="I118" s="10">
        <f t="shared" si="4"/>
        <v>74.25352799999999</v>
      </c>
      <c r="J118" s="10">
        <f t="shared" si="5"/>
        <v>69.5521168</v>
      </c>
      <c r="K118" s="25"/>
    </row>
    <row r="119" spans="1:11" ht="21" customHeight="1">
      <c r="A119" s="7" t="s">
        <v>28</v>
      </c>
      <c r="B119" s="5" t="s">
        <v>95</v>
      </c>
      <c r="C119" s="11" t="s">
        <v>259</v>
      </c>
      <c r="D119" s="29" t="s">
        <v>260</v>
      </c>
      <c r="E119" s="30" t="s">
        <v>113</v>
      </c>
      <c r="F119" s="15">
        <v>19.33</v>
      </c>
      <c r="G119" s="16">
        <v>54.67</v>
      </c>
      <c r="H119" s="10">
        <f t="shared" si="6"/>
        <v>51.477272</v>
      </c>
      <c r="I119" s="10">
        <f t="shared" si="4"/>
        <v>70.807272</v>
      </c>
      <c r="J119" s="10">
        <f t="shared" si="5"/>
        <v>62.884363199999996</v>
      </c>
      <c r="K119" s="25"/>
    </row>
    <row r="120" spans="1:11" ht="21" customHeight="1">
      <c r="A120" s="7" t="s">
        <v>28</v>
      </c>
      <c r="B120" s="5" t="s">
        <v>95</v>
      </c>
      <c r="C120" s="6" t="s">
        <v>261</v>
      </c>
      <c r="D120" s="6" t="s">
        <v>262</v>
      </c>
      <c r="E120" s="14">
        <v>59.5</v>
      </c>
      <c r="F120" s="15">
        <v>17.67</v>
      </c>
      <c r="G120" s="16">
        <v>54</v>
      </c>
      <c r="H120" s="10">
        <f t="shared" si="6"/>
        <v>50.8464</v>
      </c>
      <c r="I120" s="10">
        <f t="shared" si="4"/>
        <v>68.5164</v>
      </c>
      <c r="J120" s="10">
        <f t="shared" si="5"/>
        <v>64.90984</v>
      </c>
      <c r="K120" s="25"/>
    </row>
    <row r="121" spans="1:11" ht="21" customHeight="1">
      <c r="A121" s="7" t="s">
        <v>28</v>
      </c>
      <c r="B121" s="5" t="s">
        <v>90</v>
      </c>
      <c r="C121" s="6" t="s">
        <v>263</v>
      </c>
      <c r="D121" s="6" t="s">
        <v>264</v>
      </c>
      <c r="E121" s="14">
        <v>55.5</v>
      </c>
      <c r="F121" s="15">
        <v>19</v>
      </c>
      <c r="G121" s="16">
        <v>51.33</v>
      </c>
      <c r="H121" s="10">
        <f t="shared" si="6"/>
        <v>48.332328</v>
      </c>
      <c r="I121" s="10">
        <f t="shared" si="4"/>
        <v>67.33232799999999</v>
      </c>
      <c r="J121" s="10">
        <f t="shared" si="5"/>
        <v>62.599396799999994</v>
      </c>
      <c r="K121" s="25"/>
    </row>
    <row r="122" spans="1:11" ht="21" customHeight="1">
      <c r="A122" s="7" t="s">
        <v>28</v>
      </c>
      <c r="B122" s="5" t="s">
        <v>95</v>
      </c>
      <c r="C122" s="6" t="s">
        <v>265</v>
      </c>
      <c r="D122" s="6" t="s">
        <v>266</v>
      </c>
      <c r="E122" s="14">
        <v>45</v>
      </c>
      <c r="F122" s="15">
        <v>9.33</v>
      </c>
      <c r="G122" s="16">
        <v>33</v>
      </c>
      <c r="H122" s="10">
        <f t="shared" si="6"/>
        <v>31.0728</v>
      </c>
      <c r="I122" s="10">
        <f t="shared" si="4"/>
        <v>40.4028</v>
      </c>
      <c r="J122" s="10">
        <f t="shared" si="5"/>
        <v>42.24168</v>
      </c>
      <c r="K122" s="25"/>
    </row>
    <row r="123" spans="1:11" ht="21" customHeight="1">
      <c r="A123" s="7" t="s">
        <v>28</v>
      </c>
      <c r="B123" s="5" t="s">
        <v>90</v>
      </c>
      <c r="C123" s="6" t="s">
        <v>267</v>
      </c>
      <c r="D123" s="6" t="s">
        <v>268</v>
      </c>
      <c r="E123" s="14">
        <v>53</v>
      </c>
      <c r="F123" s="15">
        <v>20.67</v>
      </c>
      <c r="G123" s="16">
        <v>54.33</v>
      </c>
      <c r="H123" s="10">
        <f t="shared" si="6"/>
        <v>51.157128</v>
      </c>
      <c r="I123" s="10">
        <f t="shared" si="4"/>
        <v>71.827128</v>
      </c>
      <c r="J123" s="10">
        <f t="shared" si="5"/>
        <v>64.2962768</v>
      </c>
      <c r="K123" s="25"/>
    </row>
    <row r="124" spans="1:11" ht="21" customHeight="1">
      <c r="A124" s="7" t="s">
        <v>28</v>
      </c>
      <c r="B124" s="5" t="s">
        <v>90</v>
      </c>
      <c r="C124" s="6" t="s">
        <v>269</v>
      </c>
      <c r="D124" s="6" t="s">
        <v>270</v>
      </c>
      <c r="E124" s="14">
        <v>62</v>
      </c>
      <c r="F124" s="15">
        <v>25.67</v>
      </c>
      <c r="G124" s="16">
        <v>54.67</v>
      </c>
      <c r="H124" s="10">
        <f t="shared" si="6"/>
        <v>51.477272</v>
      </c>
      <c r="I124" s="10">
        <f t="shared" si="4"/>
        <v>77.147272</v>
      </c>
      <c r="J124" s="10">
        <f t="shared" si="5"/>
        <v>71.0883632</v>
      </c>
      <c r="K124" s="25"/>
    </row>
    <row r="125" spans="1:11" ht="21" customHeight="1">
      <c r="A125" s="7" t="s">
        <v>28</v>
      </c>
      <c r="B125" s="5" t="s">
        <v>90</v>
      </c>
      <c r="C125" s="6" t="s">
        <v>271</v>
      </c>
      <c r="D125" s="6" t="s">
        <v>272</v>
      </c>
      <c r="E125" s="14">
        <v>65.5</v>
      </c>
      <c r="F125" s="15">
        <v>22.67</v>
      </c>
      <c r="G125" s="16">
        <v>60.33</v>
      </c>
      <c r="H125" s="10">
        <f t="shared" si="6"/>
        <v>56.806728</v>
      </c>
      <c r="I125" s="10">
        <f t="shared" si="4"/>
        <v>79.47672800000001</v>
      </c>
      <c r="J125" s="10">
        <f t="shared" si="5"/>
        <v>73.8860368</v>
      </c>
      <c r="K125" s="25"/>
    </row>
    <row r="126" spans="1:11" ht="21" customHeight="1">
      <c r="A126" s="7" t="s">
        <v>28</v>
      </c>
      <c r="B126" s="5" t="s">
        <v>90</v>
      </c>
      <c r="C126" s="6" t="s">
        <v>273</v>
      </c>
      <c r="D126" s="6" t="s">
        <v>274</v>
      </c>
      <c r="E126" s="14">
        <v>54</v>
      </c>
      <c r="F126" s="15">
        <v>18.67</v>
      </c>
      <c r="G126" s="16">
        <v>54.33</v>
      </c>
      <c r="H126" s="10">
        <f t="shared" si="6"/>
        <v>51.157128</v>
      </c>
      <c r="I126" s="10">
        <f t="shared" si="4"/>
        <v>69.827128</v>
      </c>
      <c r="J126" s="10">
        <f t="shared" si="5"/>
        <v>63.496276800000004</v>
      </c>
      <c r="K126" s="25"/>
    </row>
    <row r="127" spans="1:11" ht="21" customHeight="1">
      <c r="A127" s="7" t="s">
        <v>28</v>
      </c>
      <c r="B127" s="5" t="s">
        <v>90</v>
      </c>
      <c r="C127" s="6" t="s">
        <v>275</v>
      </c>
      <c r="D127" s="6" t="s">
        <v>276</v>
      </c>
      <c r="E127" s="14">
        <v>57</v>
      </c>
      <c r="F127" s="15">
        <v>18.67</v>
      </c>
      <c r="G127" s="16">
        <v>62</v>
      </c>
      <c r="H127" s="10">
        <f t="shared" si="6"/>
        <v>58.3792</v>
      </c>
      <c r="I127" s="10">
        <f t="shared" si="4"/>
        <v>77.0492</v>
      </c>
      <c r="J127" s="10">
        <f t="shared" si="5"/>
        <v>69.02952</v>
      </c>
      <c r="K127" s="25"/>
    </row>
    <row r="128" spans="1:11" ht="21" customHeight="1">
      <c r="A128" s="7" t="s">
        <v>28</v>
      </c>
      <c r="B128" s="5" t="s">
        <v>90</v>
      </c>
      <c r="C128" s="6" t="s">
        <v>277</v>
      </c>
      <c r="D128" s="6" t="s">
        <v>278</v>
      </c>
      <c r="E128" s="14">
        <v>63</v>
      </c>
      <c r="F128" s="15">
        <v>18</v>
      </c>
      <c r="G128" s="16">
        <v>0</v>
      </c>
      <c r="H128" s="10">
        <f t="shared" si="6"/>
        <v>0</v>
      </c>
      <c r="I128" s="10">
        <f t="shared" si="4"/>
        <v>18</v>
      </c>
      <c r="J128" s="10">
        <f t="shared" si="5"/>
        <v>36</v>
      </c>
      <c r="K128" s="25"/>
    </row>
    <row r="129" spans="1:11" ht="21" customHeight="1">
      <c r="A129" s="7" t="s">
        <v>28</v>
      </c>
      <c r="B129" s="5" t="s">
        <v>95</v>
      </c>
      <c r="C129" s="6" t="s">
        <v>279</v>
      </c>
      <c r="D129" s="6" t="s">
        <v>280</v>
      </c>
      <c r="E129" s="14">
        <v>67</v>
      </c>
      <c r="F129" s="15">
        <v>28</v>
      </c>
      <c r="G129" s="16">
        <v>53.33</v>
      </c>
      <c r="H129" s="10">
        <f t="shared" si="6"/>
        <v>50.215528</v>
      </c>
      <c r="I129" s="10">
        <f t="shared" si="4"/>
        <v>78.215528</v>
      </c>
      <c r="J129" s="10">
        <f t="shared" si="5"/>
        <v>73.7293168</v>
      </c>
      <c r="K129" s="25"/>
    </row>
    <row r="130" spans="1:11" ht="21" customHeight="1">
      <c r="A130" s="7" t="s">
        <v>31</v>
      </c>
      <c r="B130" s="5" t="s">
        <v>90</v>
      </c>
      <c r="C130" s="6" t="s">
        <v>281</v>
      </c>
      <c r="D130" s="6" t="s">
        <v>282</v>
      </c>
      <c r="E130" s="14">
        <v>67</v>
      </c>
      <c r="F130" s="15">
        <v>17.67</v>
      </c>
      <c r="G130" s="16">
        <v>59</v>
      </c>
      <c r="H130" s="10">
        <f>G130*0.962</f>
        <v>56.757999999999996</v>
      </c>
      <c r="I130" s="10">
        <f t="shared" si="4"/>
        <v>74.428</v>
      </c>
      <c r="J130" s="10">
        <f t="shared" si="5"/>
        <v>71.4568</v>
      </c>
      <c r="K130" s="25"/>
    </row>
    <row r="131" spans="1:11" ht="21" customHeight="1">
      <c r="A131" s="7" t="s">
        <v>31</v>
      </c>
      <c r="B131" s="5" t="s">
        <v>95</v>
      </c>
      <c r="C131" s="6" t="s">
        <v>283</v>
      </c>
      <c r="D131" s="6" t="s">
        <v>284</v>
      </c>
      <c r="E131" s="14">
        <v>68</v>
      </c>
      <c r="F131" s="15">
        <v>12.67</v>
      </c>
      <c r="G131" s="16">
        <v>58.33</v>
      </c>
      <c r="H131" s="10">
        <f aca="true" t="shared" si="7" ref="H131:H160">G131*0.962</f>
        <v>56.113459999999996</v>
      </c>
      <c r="I131" s="10">
        <f t="shared" si="4"/>
        <v>68.78345999999999</v>
      </c>
      <c r="J131" s="10">
        <f t="shared" si="5"/>
        <v>68.470076</v>
      </c>
      <c r="K131" s="25"/>
    </row>
    <row r="132" spans="1:11" ht="21" customHeight="1">
      <c r="A132" s="7" t="s">
        <v>31</v>
      </c>
      <c r="B132" s="5" t="s">
        <v>90</v>
      </c>
      <c r="C132" s="6" t="s">
        <v>285</v>
      </c>
      <c r="D132" s="6" t="s">
        <v>286</v>
      </c>
      <c r="E132" s="14">
        <v>62.5</v>
      </c>
      <c r="F132" s="15">
        <v>19</v>
      </c>
      <c r="G132" s="16">
        <v>53.67</v>
      </c>
      <c r="H132" s="10">
        <f t="shared" si="7"/>
        <v>51.630539999999996</v>
      </c>
      <c r="I132" s="10">
        <f t="shared" si="4"/>
        <v>70.63054</v>
      </c>
      <c r="J132" s="10">
        <f t="shared" si="5"/>
        <v>67.37832399999999</v>
      </c>
      <c r="K132" s="25"/>
    </row>
    <row r="133" spans="1:11" ht="21" customHeight="1">
      <c r="A133" s="7" t="s">
        <v>31</v>
      </c>
      <c r="B133" s="5" t="s">
        <v>90</v>
      </c>
      <c r="C133" s="6" t="s">
        <v>287</v>
      </c>
      <c r="D133" s="6" t="s">
        <v>288</v>
      </c>
      <c r="E133" s="14">
        <v>54.5</v>
      </c>
      <c r="F133" s="15">
        <v>19.33</v>
      </c>
      <c r="G133" s="16">
        <v>54.5</v>
      </c>
      <c r="H133" s="10">
        <f t="shared" si="7"/>
        <v>52.428999999999995</v>
      </c>
      <c r="I133" s="10">
        <f aca="true" t="shared" si="8" ref="I133:I192">F133+H133</f>
        <v>71.75899999999999</v>
      </c>
      <c r="J133" s="10">
        <f aca="true" t="shared" si="9" ref="J133:J192">E133*0.4+I133*0.6</f>
        <v>64.85539999999999</v>
      </c>
      <c r="K133" s="25"/>
    </row>
    <row r="134" spans="1:11" ht="21" customHeight="1">
      <c r="A134" s="7" t="s">
        <v>31</v>
      </c>
      <c r="B134" s="5" t="s">
        <v>90</v>
      </c>
      <c r="C134" s="6" t="s">
        <v>289</v>
      </c>
      <c r="D134" s="6" t="s">
        <v>290</v>
      </c>
      <c r="E134" s="14">
        <v>53.5</v>
      </c>
      <c r="F134" s="15">
        <v>19.33</v>
      </c>
      <c r="G134" s="16">
        <v>64.67</v>
      </c>
      <c r="H134" s="10">
        <f t="shared" si="7"/>
        <v>62.21254</v>
      </c>
      <c r="I134" s="10">
        <f t="shared" si="8"/>
        <v>81.54254</v>
      </c>
      <c r="J134" s="10">
        <f t="shared" si="9"/>
        <v>70.325524</v>
      </c>
      <c r="K134" s="25"/>
    </row>
    <row r="135" spans="1:11" ht="21" customHeight="1">
      <c r="A135" s="7" t="s">
        <v>31</v>
      </c>
      <c r="B135" s="5" t="s">
        <v>90</v>
      </c>
      <c r="C135" s="6" t="s">
        <v>291</v>
      </c>
      <c r="D135" s="6" t="s">
        <v>292</v>
      </c>
      <c r="E135" s="14">
        <v>56</v>
      </c>
      <c r="F135" s="15">
        <v>25.33</v>
      </c>
      <c r="G135" s="16">
        <v>64.33</v>
      </c>
      <c r="H135" s="10">
        <f t="shared" si="7"/>
        <v>61.885459999999995</v>
      </c>
      <c r="I135" s="10">
        <f t="shared" si="8"/>
        <v>87.21546</v>
      </c>
      <c r="J135" s="10">
        <f t="shared" si="9"/>
        <v>74.729276</v>
      </c>
      <c r="K135" s="25"/>
    </row>
    <row r="136" spans="1:11" ht="21" customHeight="1">
      <c r="A136" s="7" t="s">
        <v>31</v>
      </c>
      <c r="B136" s="5" t="s">
        <v>90</v>
      </c>
      <c r="C136" s="6" t="s">
        <v>293</v>
      </c>
      <c r="D136" s="6" t="s">
        <v>294</v>
      </c>
      <c r="E136" s="14">
        <v>53</v>
      </c>
      <c r="F136" s="15">
        <v>11.34</v>
      </c>
      <c r="G136" s="16">
        <v>54</v>
      </c>
      <c r="H136" s="10">
        <f t="shared" si="7"/>
        <v>51.948</v>
      </c>
      <c r="I136" s="10">
        <f t="shared" si="8"/>
        <v>63.288</v>
      </c>
      <c r="J136" s="10">
        <f t="shared" si="9"/>
        <v>59.1728</v>
      </c>
      <c r="K136" s="25"/>
    </row>
    <row r="137" spans="1:11" ht="21" customHeight="1">
      <c r="A137" s="7" t="s">
        <v>31</v>
      </c>
      <c r="B137" s="5" t="s">
        <v>90</v>
      </c>
      <c r="C137" s="6" t="s">
        <v>295</v>
      </c>
      <c r="D137" s="6" t="s">
        <v>296</v>
      </c>
      <c r="E137" s="14">
        <v>65</v>
      </c>
      <c r="F137" s="15">
        <v>18.67</v>
      </c>
      <c r="G137" s="16">
        <v>56.33</v>
      </c>
      <c r="H137" s="10">
        <f t="shared" si="7"/>
        <v>54.18946</v>
      </c>
      <c r="I137" s="10">
        <f t="shared" si="8"/>
        <v>72.85946</v>
      </c>
      <c r="J137" s="10">
        <f t="shared" si="9"/>
        <v>69.715676</v>
      </c>
      <c r="K137" s="25"/>
    </row>
    <row r="138" spans="1:11" ht="21" customHeight="1">
      <c r="A138" s="7" t="s">
        <v>31</v>
      </c>
      <c r="B138" s="5" t="s">
        <v>95</v>
      </c>
      <c r="C138" s="6" t="s">
        <v>297</v>
      </c>
      <c r="D138" s="6" t="s">
        <v>298</v>
      </c>
      <c r="E138" s="14">
        <v>57.5</v>
      </c>
      <c r="F138" s="15">
        <v>19.67</v>
      </c>
      <c r="G138" s="16">
        <v>51.33</v>
      </c>
      <c r="H138" s="10">
        <f t="shared" si="7"/>
        <v>49.379459999999995</v>
      </c>
      <c r="I138" s="10">
        <f t="shared" si="8"/>
        <v>69.04946</v>
      </c>
      <c r="J138" s="10">
        <f t="shared" si="9"/>
        <v>64.429676</v>
      </c>
      <c r="K138" s="25"/>
    </row>
    <row r="139" spans="1:11" ht="21" customHeight="1">
      <c r="A139" s="7" t="s">
        <v>31</v>
      </c>
      <c r="B139" s="5" t="s">
        <v>95</v>
      </c>
      <c r="C139" s="6" t="s">
        <v>299</v>
      </c>
      <c r="D139" s="6" t="s">
        <v>300</v>
      </c>
      <c r="E139" s="14">
        <v>62.5</v>
      </c>
      <c r="F139" s="15">
        <v>20.67</v>
      </c>
      <c r="G139" s="16">
        <v>47</v>
      </c>
      <c r="H139" s="10">
        <f t="shared" si="7"/>
        <v>45.214</v>
      </c>
      <c r="I139" s="10">
        <f t="shared" si="8"/>
        <v>65.884</v>
      </c>
      <c r="J139" s="10">
        <f t="shared" si="9"/>
        <v>64.5304</v>
      </c>
      <c r="K139" s="25"/>
    </row>
    <row r="140" spans="1:11" ht="21" customHeight="1">
      <c r="A140" s="7" t="s">
        <v>31</v>
      </c>
      <c r="B140" s="5" t="s">
        <v>90</v>
      </c>
      <c r="C140" s="6" t="s">
        <v>177</v>
      </c>
      <c r="D140" s="6" t="s">
        <v>301</v>
      </c>
      <c r="E140" s="14">
        <v>59</v>
      </c>
      <c r="F140" s="15">
        <v>18.33</v>
      </c>
      <c r="G140" s="16">
        <v>64.33</v>
      </c>
      <c r="H140" s="10">
        <f t="shared" si="7"/>
        <v>61.885459999999995</v>
      </c>
      <c r="I140" s="10">
        <f t="shared" si="8"/>
        <v>80.21546</v>
      </c>
      <c r="J140" s="10">
        <f t="shared" si="9"/>
        <v>71.729276</v>
      </c>
      <c r="K140" s="25"/>
    </row>
    <row r="141" spans="1:11" ht="21" customHeight="1">
      <c r="A141" s="7" t="s">
        <v>31</v>
      </c>
      <c r="B141" s="5" t="s">
        <v>90</v>
      </c>
      <c r="C141" s="6" t="s">
        <v>302</v>
      </c>
      <c r="D141" s="6" t="s">
        <v>303</v>
      </c>
      <c r="E141" s="14">
        <v>61</v>
      </c>
      <c r="F141" s="15">
        <v>19</v>
      </c>
      <c r="G141" s="16">
        <v>61.17</v>
      </c>
      <c r="H141" s="10">
        <f t="shared" si="7"/>
        <v>58.84554</v>
      </c>
      <c r="I141" s="10">
        <f t="shared" si="8"/>
        <v>77.84554</v>
      </c>
      <c r="J141" s="10">
        <f t="shared" si="9"/>
        <v>71.107324</v>
      </c>
      <c r="K141" s="25"/>
    </row>
    <row r="142" spans="1:11" ht="21" customHeight="1">
      <c r="A142" s="7" t="s">
        <v>31</v>
      </c>
      <c r="B142" s="5" t="s">
        <v>90</v>
      </c>
      <c r="C142" s="6" t="s">
        <v>304</v>
      </c>
      <c r="D142" s="6" t="s">
        <v>305</v>
      </c>
      <c r="E142" s="14">
        <v>54</v>
      </c>
      <c r="F142" s="15">
        <v>18.33</v>
      </c>
      <c r="G142" s="16">
        <v>59.83</v>
      </c>
      <c r="H142" s="10">
        <f t="shared" si="7"/>
        <v>57.556459999999994</v>
      </c>
      <c r="I142" s="10">
        <f t="shared" si="8"/>
        <v>75.88646</v>
      </c>
      <c r="J142" s="10">
        <f t="shared" si="9"/>
        <v>67.131876</v>
      </c>
      <c r="K142" s="25"/>
    </row>
    <row r="143" spans="1:11" ht="21" customHeight="1">
      <c r="A143" s="7" t="s">
        <v>31</v>
      </c>
      <c r="B143" s="5" t="s">
        <v>90</v>
      </c>
      <c r="C143" s="6" t="s">
        <v>306</v>
      </c>
      <c r="D143" s="6" t="s">
        <v>307</v>
      </c>
      <c r="E143" s="14">
        <v>57</v>
      </c>
      <c r="F143" s="15">
        <v>19.33</v>
      </c>
      <c r="G143" s="16">
        <v>48.67</v>
      </c>
      <c r="H143" s="10">
        <f t="shared" si="7"/>
        <v>46.82054</v>
      </c>
      <c r="I143" s="10">
        <f t="shared" si="8"/>
        <v>66.15054</v>
      </c>
      <c r="J143" s="10">
        <f t="shared" si="9"/>
        <v>62.490324</v>
      </c>
      <c r="K143" s="25"/>
    </row>
    <row r="144" spans="1:11" ht="21" customHeight="1">
      <c r="A144" s="7" t="s">
        <v>31</v>
      </c>
      <c r="B144" s="5" t="s">
        <v>95</v>
      </c>
      <c r="C144" s="6" t="s">
        <v>308</v>
      </c>
      <c r="D144" s="6" t="s">
        <v>309</v>
      </c>
      <c r="E144" s="14">
        <v>74.5</v>
      </c>
      <c r="F144" s="15">
        <v>27.33</v>
      </c>
      <c r="G144" s="16">
        <v>60</v>
      </c>
      <c r="H144" s="10">
        <f t="shared" si="7"/>
        <v>57.72</v>
      </c>
      <c r="I144" s="10">
        <f t="shared" si="8"/>
        <v>85.05</v>
      </c>
      <c r="J144" s="10">
        <f t="shared" si="9"/>
        <v>80.83</v>
      </c>
      <c r="K144" s="25"/>
    </row>
    <row r="145" spans="1:11" ht="21" customHeight="1">
      <c r="A145" s="7" t="s">
        <v>31</v>
      </c>
      <c r="B145" s="5" t="s">
        <v>95</v>
      </c>
      <c r="C145" s="6" t="s">
        <v>310</v>
      </c>
      <c r="D145" s="6" t="s">
        <v>311</v>
      </c>
      <c r="E145" s="14">
        <v>55</v>
      </c>
      <c r="F145" s="15">
        <v>25</v>
      </c>
      <c r="G145" s="16">
        <v>53</v>
      </c>
      <c r="H145" s="10">
        <f t="shared" si="7"/>
        <v>50.986</v>
      </c>
      <c r="I145" s="10">
        <f t="shared" si="8"/>
        <v>75.98599999999999</v>
      </c>
      <c r="J145" s="10">
        <f t="shared" si="9"/>
        <v>67.5916</v>
      </c>
      <c r="K145" s="25"/>
    </row>
    <row r="146" spans="1:11" ht="21" customHeight="1">
      <c r="A146" s="7" t="s">
        <v>31</v>
      </c>
      <c r="B146" s="5" t="s">
        <v>95</v>
      </c>
      <c r="C146" s="6" t="s">
        <v>312</v>
      </c>
      <c r="D146" s="6" t="s">
        <v>313</v>
      </c>
      <c r="E146" s="14">
        <v>43</v>
      </c>
      <c r="F146" s="15">
        <v>22.33</v>
      </c>
      <c r="G146" s="16">
        <v>34</v>
      </c>
      <c r="H146" s="10">
        <f t="shared" si="7"/>
        <v>32.708</v>
      </c>
      <c r="I146" s="10">
        <f t="shared" si="8"/>
        <v>55.038</v>
      </c>
      <c r="J146" s="10">
        <f t="shared" si="9"/>
        <v>50.22279999999999</v>
      </c>
      <c r="K146" s="25"/>
    </row>
    <row r="147" spans="1:11" ht="21" customHeight="1">
      <c r="A147" s="7" t="s">
        <v>31</v>
      </c>
      <c r="B147" s="5" t="s">
        <v>90</v>
      </c>
      <c r="C147" s="6" t="s">
        <v>314</v>
      </c>
      <c r="D147" s="6" t="s">
        <v>315</v>
      </c>
      <c r="E147" s="14">
        <v>66</v>
      </c>
      <c r="F147" s="15">
        <v>24.33</v>
      </c>
      <c r="G147" s="16">
        <v>54</v>
      </c>
      <c r="H147" s="10">
        <f t="shared" si="7"/>
        <v>51.948</v>
      </c>
      <c r="I147" s="10">
        <f t="shared" si="8"/>
        <v>76.27799999999999</v>
      </c>
      <c r="J147" s="10">
        <f t="shared" si="9"/>
        <v>72.1668</v>
      </c>
      <c r="K147" s="25"/>
    </row>
    <row r="148" spans="1:11" ht="21" customHeight="1">
      <c r="A148" s="7" t="s">
        <v>31</v>
      </c>
      <c r="B148" s="5" t="s">
        <v>95</v>
      </c>
      <c r="C148" s="11" t="s">
        <v>316</v>
      </c>
      <c r="D148" s="29" t="s">
        <v>317</v>
      </c>
      <c r="E148" s="30" t="s">
        <v>318</v>
      </c>
      <c r="F148" s="15">
        <v>11.67</v>
      </c>
      <c r="G148" s="16">
        <v>38</v>
      </c>
      <c r="H148" s="10">
        <f t="shared" si="7"/>
        <v>36.556</v>
      </c>
      <c r="I148" s="10">
        <f t="shared" si="8"/>
        <v>48.226</v>
      </c>
      <c r="J148" s="10">
        <f t="shared" si="9"/>
        <v>49.7356</v>
      </c>
      <c r="K148" s="25"/>
    </row>
    <row r="149" spans="1:11" ht="21" customHeight="1">
      <c r="A149" s="7" t="s">
        <v>31</v>
      </c>
      <c r="B149" s="5" t="s">
        <v>95</v>
      </c>
      <c r="C149" s="6" t="s">
        <v>319</v>
      </c>
      <c r="D149" s="6" t="s">
        <v>320</v>
      </c>
      <c r="E149" s="14">
        <v>47</v>
      </c>
      <c r="F149" s="15">
        <v>16.67</v>
      </c>
      <c r="G149" s="16">
        <v>38.33</v>
      </c>
      <c r="H149" s="10">
        <f t="shared" si="7"/>
        <v>36.873459999999994</v>
      </c>
      <c r="I149" s="10">
        <f t="shared" si="8"/>
        <v>53.543459999999996</v>
      </c>
      <c r="J149" s="10">
        <f t="shared" si="9"/>
        <v>50.926075999999995</v>
      </c>
      <c r="K149" s="25"/>
    </row>
    <row r="150" spans="1:11" ht="21" customHeight="1">
      <c r="A150" s="7" t="s">
        <v>31</v>
      </c>
      <c r="B150" s="5" t="s">
        <v>90</v>
      </c>
      <c r="C150" s="6" t="s">
        <v>321</v>
      </c>
      <c r="D150" s="6" t="s">
        <v>322</v>
      </c>
      <c r="E150" s="14">
        <v>56</v>
      </c>
      <c r="F150" s="15">
        <v>16</v>
      </c>
      <c r="G150" s="16">
        <v>61.67</v>
      </c>
      <c r="H150" s="10">
        <f t="shared" si="7"/>
        <v>59.32654</v>
      </c>
      <c r="I150" s="10">
        <f t="shared" si="8"/>
        <v>75.32654</v>
      </c>
      <c r="J150" s="10">
        <f t="shared" si="9"/>
        <v>67.595924</v>
      </c>
      <c r="K150" s="25"/>
    </row>
    <row r="151" spans="1:11" ht="21" customHeight="1">
      <c r="A151" s="7" t="s">
        <v>31</v>
      </c>
      <c r="B151" s="5" t="s">
        <v>95</v>
      </c>
      <c r="C151" s="6" t="s">
        <v>323</v>
      </c>
      <c r="D151" s="6" t="s">
        <v>324</v>
      </c>
      <c r="E151" s="14">
        <v>73.5</v>
      </c>
      <c r="F151" s="15">
        <v>17.67</v>
      </c>
      <c r="G151" s="16">
        <v>46</v>
      </c>
      <c r="H151" s="10">
        <f t="shared" si="7"/>
        <v>44.251999999999995</v>
      </c>
      <c r="I151" s="10">
        <f t="shared" si="8"/>
        <v>61.922</v>
      </c>
      <c r="J151" s="10">
        <f t="shared" si="9"/>
        <v>66.5532</v>
      </c>
      <c r="K151" s="25"/>
    </row>
    <row r="152" spans="1:11" ht="21" customHeight="1">
      <c r="A152" s="7" t="s">
        <v>31</v>
      </c>
      <c r="B152" s="5" t="s">
        <v>90</v>
      </c>
      <c r="C152" s="6" t="s">
        <v>325</v>
      </c>
      <c r="D152" s="6" t="s">
        <v>326</v>
      </c>
      <c r="E152" s="14">
        <v>59</v>
      </c>
      <c r="F152" s="15">
        <v>21</v>
      </c>
      <c r="G152" s="16">
        <v>44.33</v>
      </c>
      <c r="H152" s="10">
        <f t="shared" si="7"/>
        <v>42.64546</v>
      </c>
      <c r="I152" s="10">
        <f t="shared" si="8"/>
        <v>63.64546</v>
      </c>
      <c r="J152" s="10">
        <f t="shared" si="9"/>
        <v>61.787276</v>
      </c>
      <c r="K152" s="25"/>
    </row>
    <row r="153" spans="1:11" ht="21" customHeight="1">
      <c r="A153" s="7" t="s">
        <v>31</v>
      </c>
      <c r="B153" s="5" t="s">
        <v>90</v>
      </c>
      <c r="C153" s="6" t="s">
        <v>327</v>
      </c>
      <c r="D153" s="6" t="s">
        <v>328</v>
      </c>
      <c r="E153" s="14">
        <v>63</v>
      </c>
      <c r="F153" s="15">
        <v>20.33</v>
      </c>
      <c r="G153" s="16">
        <v>59.33</v>
      </c>
      <c r="H153" s="10">
        <f t="shared" si="7"/>
        <v>57.07546</v>
      </c>
      <c r="I153" s="10">
        <f t="shared" si="8"/>
        <v>77.40546</v>
      </c>
      <c r="J153" s="10">
        <f t="shared" si="9"/>
        <v>71.64327600000001</v>
      </c>
      <c r="K153" s="25"/>
    </row>
    <row r="154" spans="1:11" ht="21" customHeight="1">
      <c r="A154" s="7" t="s">
        <v>31</v>
      </c>
      <c r="B154" s="5" t="s">
        <v>95</v>
      </c>
      <c r="C154" s="6" t="s">
        <v>329</v>
      </c>
      <c r="D154" s="6" t="s">
        <v>330</v>
      </c>
      <c r="E154" s="14">
        <v>63</v>
      </c>
      <c r="F154" s="15">
        <v>26.33</v>
      </c>
      <c r="G154" s="16">
        <v>67.67</v>
      </c>
      <c r="H154" s="10">
        <f t="shared" si="7"/>
        <v>65.09854</v>
      </c>
      <c r="I154" s="10">
        <f t="shared" si="8"/>
        <v>91.42854</v>
      </c>
      <c r="J154" s="10">
        <f t="shared" si="9"/>
        <v>80.057124</v>
      </c>
      <c r="K154" s="25"/>
    </row>
    <row r="155" spans="1:11" ht="21" customHeight="1">
      <c r="A155" s="7" t="s">
        <v>31</v>
      </c>
      <c r="B155" s="5" t="s">
        <v>95</v>
      </c>
      <c r="C155" s="6" t="s">
        <v>331</v>
      </c>
      <c r="D155" s="6" t="s">
        <v>332</v>
      </c>
      <c r="E155" s="14">
        <v>65</v>
      </c>
      <c r="F155" s="15">
        <v>27</v>
      </c>
      <c r="G155" s="16">
        <v>60</v>
      </c>
      <c r="H155" s="10">
        <f t="shared" si="7"/>
        <v>57.72</v>
      </c>
      <c r="I155" s="10">
        <f t="shared" si="8"/>
        <v>84.72</v>
      </c>
      <c r="J155" s="10">
        <f t="shared" si="9"/>
        <v>76.832</v>
      </c>
      <c r="K155" s="25"/>
    </row>
    <row r="156" spans="1:11" ht="21" customHeight="1">
      <c r="A156" s="7" t="s">
        <v>31</v>
      </c>
      <c r="B156" s="5" t="s">
        <v>90</v>
      </c>
      <c r="C156" s="6" t="s">
        <v>333</v>
      </c>
      <c r="D156" s="6" t="s">
        <v>334</v>
      </c>
      <c r="E156" s="14">
        <v>55</v>
      </c>
      <c r="F156" s="15">
        <v>16</v>
      </c>
      <c r="G156" s="16">
        <v>40</v>
      </c>
      <c r="H156" s="10">
        <f t="shared" si="7"/>
        <v>38.48</v>
      </c>
      <c r="I156" s="10">
        <f t="shared" si="8"/>
        <v>54.48</v>
      </c>
      <c r="J156" s="10">
        <f t="shared" si="9"/>
        <v>54.687999999999995</v>
      </c>
      <c r="K156" s="25"/>
    </row>
    <row r="157" spans="1:11" ht="21" customHeight="1">
      <c r="A157" s="7" t="s">
        <v>31</v>
      </c>
      <c r="B157" s="5" t="s">
        <v>90</v>
      </c>
      <c r="C157" s="6" t="s">
        <v>335</v>
      </c>
      <c r="D157" s="6" t="s">
        <v>336</v>
      </c>
      <c r="E157" s="14">
        <v>69.5</v>
      </c>
      <c r="F157" s="15">
        <v>19.33</v>
      </c>
      <c r="G157" s="16">
        <v>38.33</v>
      </c>
      <c r="H157" s="10">
        <f t="shared" si="7"/>
        <v>36.873459999999994</v>
      </c>
      <c r="I157" s="10">
        <f t="shared" si="8"/>
        <v>56.20345999999999</v>
      </c>
      <c r="J157" s="10">
        <f t="shared" si="9"/>
        <v>61.522076</v>
      </c>
      <c r="K157" s="25"/>
    </row>
    <row r="158" spans="1:11" ht="21" customHeight="1">
      <c r="A158" s="7" t="s">
        <v>31</v>
      </c>
      <c r="B158" s="5" t="s">
        <v>95</v>
      </c>
      <c r="C158" s="6" t="s">
        <v>337</v>
      </c>
      <c r="D158" s="6" t="s">
        <v>338</v>
      </c>
      <c r="E158" s="14">
        <v>50</v>
      </c>
      <c r="F158" s="15">
        <v>27.67</v>
      </c>
      <c r="G158" s="16">
        <v>56.67</v>
      </c>
      <c r="H158" s="10">
        <f t="shared" si="7"/>
        <v>54.51654</v>
      </c>
      <c r="I158" s="10">
        <f t="shared" si="8"/>
        <v>82.18654000000001</v>
      </c>
      <c r="J158" s="10">
        <f t="shared" si="9"/>
        <v>69.311924</v>
      </c>
      <c r="K158" s="25"/>
    </row>
    <row r="159" spans="1:11" ht="21" customHeight="1">
      <c r="A159" s="7" t="s">
        <v>31</v>
      </c>
      <c r="B159" s="5" t="s">
        <v>90</v>
      </c>
      <c r="C159" s="6" t="s">
        <v>339</v>
      </c>
      <c r="D159" s="6" t="s">
        <v>340</v>
      </c>
      <c r="E159" s="14">
        <v>60.5</v>
      </c>
      <c r="F159" s="15">
        <v>19.33</v>
      </c>
      <c r="G159" s="16">
        <v>62.33</v>
      </c>
      <c r="H159" s="10">
        <f t="shared" si="7"/>
        <v>59.961459999999995</v>
      </c>
      <c r="I159" s="10">
        <f t="shared" si="8"/>
        <v>79.29146</v>
      </c>
      <c r="J159" s="10">
        <f t="shared" si="9"/>
        <v>71.774876</v>
      </c>
      <c r="K159" s="25"/>
    </row>
    <row r="160" spans="1:11" ht="21" customHeight="1">
      <c r="A160" s="7" t="s">
        <v>31</v>
      </c>
      <c r="B160" s="5" t="s">
        <v>95</v>
      </c>
      <c r="C160" s="11" t="s">
        <v>341</v>
      </c>
      <c r="D160" s="29" t="s">
        <v>342</v>
      </c>
      <c r="E160" s="30" t="s">
        <v>343</v>
      </c>
      <c r="F160" s="15">
        <v>18.67</v>
      </c>
      <c r="G160" s="16">
        <v>46</v>
      </c>
      <c r="H160" s="10">
        <f t="shared" si="7"/>
        <v>44.251999999999995</v>
      </c>
      <c r="I160" s="10">
        <f t="shared" si="8"/>
        <v>62.922</v>
      </c>
      <c r="J160" s="10">
        <f t="shared" si="9"/>
        <v>58.3532</v>
      </c>
      <c r="K160" s="25"/>
    </row>
    <row r="161" spans="1:11" ht="20.25" customHeight="1">
      <c r="A161" s="7" t="s">
        <v>34</v>
      </c>
      <c r="B161" s="5" t="s">
        <v>95</v>
      </c>
      <c r="C161" s="6" t="s">
        <v>344</v>
      </c>
      <c r="D161" s="6" t="s">
        <v>345</v>
      </c>
      <c r="E161" s="14">
        <v>63</v>
      </c>
      <c r="F161" s="15">
        <v>18.67</v>
      </c>
      <c r="G161" s="16">
        <v>55.83</v>
      </c>
      <c r="H161" s="10">
        <f>G161*1.0164</f>
        <v>56.745611999999994</v>
      </c>
      <c r="I161" s="10">
        <f t="shared" si="8"/>
        <v>75.415612</v>
      </c>
      <c r="J161" s="10">
        <f t="shared" si="9"/>
        <v>70.4493672</v>
      </c>
      <c r="K161" s="25"/>
    </row>
    <row r="162" spans="1:11" ht="20.25" customHeight="1">
      <c r="A162" s="7" t="s">
        <v>34</v>
      </c>
      <c r="B162" s="5" t="s">
        <v>90</v>
      </c>
      <c r="C162" s="6" t="s">
        <v>346</v>
      </c>
      <c r="D162" s="6" t="s">
        <v>347</v>
      </c>
      <c r="E162" s="14">
        <v>66.5</v>
      </c>
      <c r="F162" s="15">
        <v>15.33</v>
      </c>
      <c r="G162" s="16">
        <v>48.67</v>
      </c>
      <c r="H162" s="10">
        <f aca="true" t="shared" si="10" ref="H162:H192">G162*1.0164</f>
        <v>49.468188</v>
      </c>
      <c r="I162" s="10">
        <f t="shared" si="8"/>
        <v>64.798188</v>
      </c>
      <c r="J162" s="10">
        <f t="shared" si="9"/>
        <v>65.47891279999999</v>
      </c>
      <c r="K162" s="25"/>
    </row>
    <row r="163" spans="1:11" ht="20.25" customHeight="1">
      <c r="A163" s="7" t="s">
        <v>34</v>
      </c>
      <c r="B163" s="5" t="s">
        <v>90</v>
      </c>
      <c r="C163" s="6" t="s">
        <v>348</v>
      </c>
      <c r="D163" s="6" t="s">
        <v>349</v>
      </c>
      <c r="E163" s="14">
        <v>65</v>
      </c>
      <c r="F163" s="15">
        <v>10.33</v>
      </c>
      <c r="G163" s="16">
        <v>45.83</v>
      </c>
      <c r="H163" s="10">
        <f t="shared" si="10"/>
        <v>46.581612</v>
      </c>
      <c r="I163" s="10">
        <f t="shared" si="8"/>
        <v>56.911612</v>
      </c>
      <c r="J163" s="10">
        <f t="shared" si="9"/>
        <v>60.1469672</v>
      </c>
      <c r="K163" s="25"/>
    </row>
    <row r="164" spans="1:11" ht="20.25" customHeight="1">
      <c r="A164" s="7" t="s">
        <v>34</v>
      </c>
      <c r="B164" s="5" t="s">
        <v>90</v>
      </c>
      <c r="C164" s="6" t="s">
        <v>350</v>
      </c>
      <c r="D164" s="6" t="s">
        <v>351</v>
      </c>
      <c r="E164" s="14">
        <v>57.5</v>
      </c>
      <c r="F164" s="15">
        <v>19</v>
      </c>
      <c r="G164" s="16">
        <v>57.5</v>
      </c>
      <c r="H164" s="10">
        <f t="shared" si="10"/>
        <v>58.443</v>
      </c>
      <c r="I164" s="10">
        <f t="shared" si="8"/>
        <v>77.443</v>
      </c>
      <c r="J164" s="10">
        <f t="shared" si="9"/>
        <v>69.4658</v>
      </c>
      <c r="K164" s="25"/>
    </row>
    <row r="165" spans="1:11" ht="20.25" customHeight="1">
      <c r="A165" s="7" t="s">
        <v>34</v>
      </c>
      <c r="B165" s="5" t="s">
        <v>90</v>
      </c>
      <c r="C165" s="6" t="s">
        <v>352</v>
      </c>
      <c r="D165" s="6" t="s">
        <v>353</v>
      </c>
      <c r="E165" s="14">
        <v>55</v>
      </c>
      <c r="F165" s="15">
        <v>22.33</v>
      </c>
      <c r="G165" s="16">
        <v>44.67</v>
      </c>
      <c r="H165" s="10">
        <f t="shared" si="10"/>
        <v>45.402588</v>
      </c>
      <c r="I165" s="10">
        <f t="shared" si="8"/>
        <v>67.73258799999999</v>
      </c>
      <c r="J165" s="10">
        <f t="shared" si="9"/>
        <v>62.6395528</v>
      </c>
      <c r="K165" s="25"/>
    </row>
    <row r="166" spans="1:11" ht="20.25" customHeight="1">
      <c r="A166" s="7" t="s">
        <v>34</v>
      </c>
      <c r="B166" s="5" t="s">
        <v>90</v>
      </c>
      <c r="C166" s="6" t="s">
        <v>354</v>
      </c>
      <c r="D166" s="6" t="s">
        <v>355</v>
      </c>
      <c r="E166" s="14">
        <v>53</v>
      </c>
      <c r="F166" s="15">
        <v>18.67</v>
      </c>
      <c r="G166" s="16">
        <v>46.17</v>
      </c>
      <c r="H166" s="10">
        <f t="shared" si="10"/>
        <v>46.927188</v>
      </c>
      <c r="I166" s="10">
        <f t="shared" si="8"/>
        <v>65.597188</v>
      </c>
      <c r="J166" s="10">
        <f t="shared" si="9"/>
        <v>60.5583128</v>
      </c>
      <c r="K166" s="25"/>
    </row>
    <row r="167" spans="1:11" ht="20.25" customHeight="1">
      <c r="A167" s="7" t="s">
        <v>34</v>
      </c>
      <c r="B167" s="5" t="s">
        <v>95</v>
      </c>
      <c r="C167" s="6" t="s">
        <v>356</v>
      </c>
      <c r="D167" s="6" t="s">
        <v>357</v>
      </c>
      <c r="E167" s="14">
        <v>38.5</v>
      </c>
      <c r="F167" s="15">
        <v>18.67</v>
      </c>
      <c r="G167" s="16">
        <v>37.33</v>
      </c>
      <c r="H167" s="10">
        <f t="shared" si="10"/>
        <v>37.942212</v>
      </c>
      <c r="I167" s="10">
        <f t="shared" si="8"/>
        <v>56.612212</v>
      </c>
      <c r="J167" s="10">
        <f t="shared" si="9"/>
        <v>49.3673272</v>
      </c>
      <c r="K167" s="25"/>
    </row>
    <row r="168" spans="1:11" ht="20.25" customHeight="1">
      <c r="A168" s="7" t="s">
        <v>34</v>
      </c>
      <c r="B168" s="5" t="s">
        <v>95</v>
      </c>
      <c r="C168" s="6" t="s">
        <v>358</v>
      </c>
      <c r="D168" s="6" t="s">
        <v>359</v>
      </c>
      <c r="E168" s="14">
        <v>60.5</v>
      </c>
      <c r="F168" s="15">
        <v>18.33</v>
      </c>
      <c r="G168" s="16">
        <v>61.83</v>
      </c>
      <c r="H168" s="10">
        <f t="shared" si="10"/>
        <v>62.844012</v>
      </c>
      <c r="I168" s="10">
        <f t="shared" si="8"/>
        <v>81.174012</v>
      </c>
      <c r="J168" s="10">
        <f t="shared" si="9"/>
        <v>72.90440720000001</v>
      </c>
      <c r="K168" s="25"/>
    </row>
    <row r="169" spans="1:11" ht="20.25" customHeight="1">
      <c r="A169" s="7" t="s">
        <v>34</v>
      </c>
      <c r="B169" s="5" t="s">
        <v>90</v>
      </c>
      <c r="C169" s="6" t="s">
        <v>360</v>
      </c>
      <c r="D169" s="6" t="s">
        <v>361</v>
      </c>
      <c r="E169" s="14">
        <v>56</v>
      </c>
      <c r="F169" s="15">
        <v>18</v>
      </c>
      <c r="G169" s="16">
        <v>50.83</v>
      </c>
      <c r="H169" s="10">
        <f t="shared" si="10"/>
        <v>51.66361199999999</v>
      </c>
      <c r="I169" s="10">
        <f t="shared" si="8"/>
        <v>69.663612</v>
      </c>
      <c r="J169" s="10">
        <f t="shared" si="9"/>
        <v>64.1981672</v>
      </c>
      <c r="K169" s="25"/>
    </row>
    <row r="170" spans="1:11" ht="20.25" customHeight="1">
      <c r="A170" s="7" t="s">
        <v>34</v>
      </c>
      <c r="B170" s="5" t="s">
        <v>90</v>
      </c>
      <c r="C170" s="6" t="s">
        <v>123</v>
      </c>
      <c r="D170" s="6" t="s">
        <v>362</v>
      </c>
      <c r="E170" s="14">
        <v>59</v>
      </c>
      <c r="F170" s="15">
        <v>13</v>
      </c>
      <c r="G170" s="16">
        <v>47.83</v>
      </c>
      <c r="H170" s="10">
        <f t="shared" si="10"/>
        <v>48.614411999999994</v>
      </c>
      <c r="I170" s="10">
        <f t="shared" si="8"/>
        <v>61.614411999999994</v>
      </c>
      <c r="J170" s="10">
        <f t="shared" si="9"/>
        <v>60.568647199999994</v>
      </c>
      <c r="K170" s="25"/>
    </row>
    <row r="171" spans="1:11" ht="20.25" customHeight="1">
      <c r="A171" s="7" t="s">
        <v>34</v>
      </c>
      <c r="B171" s="5" t="s">
        <v>90</v>
      </c>
      <c r="C171" s="6" t="s">
        <v>363</v>
      </c>
      <c r="D171" s="6" t="s">
        <v>364</v>
      </c>
      <c r="E171" s="14">
        <v>55</v>
      </c>
      <c r="F171" s="15">
        <v>19.33</v>
      </c>
      <c r="G171" s="16">
        <v>52.17</v>
      </c>
      <c r="H171" s="10">
        <f t="shared" si="10"/>
        <v>53.025588</v>
      </c>
      <c r="I171" s="10">
        <f t="shared" si="8"/>
        <v>72.355588</v>
      </c>
      <c r="J171" s="10">
        <f t="shared" si="9"/>
        <v>65.4133528</v>
      </c>
      <c r="K171" s="25"/>
    </row>
    <row r="172" spans="1:11" ht="20.25" customHeight="1">
      <c r="A172" s="7" t="s">
        <v>34</v>
      </c>
      <c r="B172" s="5" t="s">
        <v>90</v>
      </c>
      <c r="C172" s="6" t="s">
        <v>365</v>
      </c>
      <c r="D172" s="6" t="s">
        <v>366</v>
      </c>
      <c r="E172" s="14">
        <v>57.5</v>
      </c>
      <c r="F172" s="15">
        <v>26.33</v>
      </c>
      <c r="G172" s="16">
        <v>58.5</v>
      </c>
      <c r="H172" s="10">
        <f t="shared" si="10"/>
        <v>59.459399999999995</v>
      </c>
      <c r="I172" s="10">
        <f t="shared" si="8"/>
        <v>85.7894</v>
      </c>
      <c r="J172" s="10">
        <f t="shared" si="9"/>
        <v>74.47363999999999</v>
      </c>
      <c r="K172" s="25"/>
    </row>
    <row r="173" spans="1:11" ht="20.25" customHeight="1">
      <c r="A173" s="7" t="s">
        <v>34</v>
      </c>
      <c r="B173" s="5" t="s">
        <v>90</v>
      </c>
      <c r="C173" s="6" t="s">
        <v>367</v>
      </c>
      <c r="D173" s="6" t="s">
        <v>368</v>
      </c>
      <c r="E173" s="14">
        <v>65</v>
      </c>
      <c r="F173" s="15">
        <v>18.33</v>
      </c>
      <c r="G173" s="16">
        <v>64.67</v>
      </c>
      <c r="H173" s="10">
        <f t="shared" si="10"/>
        <v>65.730588</v>
      </c>
      <c r="I173" s="10">
        <f t="shared" si="8"/>
        <v>84.060588</v>
      </c>
      <c r="J173" s="10">
        <f t="shared" si="9"/>
        <v>76.4363528</v>
      </c>
      <c r="K173" s="25"/>
    </row>
    <row r="174" spans="1:11" ht="20.25" customHeight="1">
      <c r="A174" s="7" t="s">
        <v>34</v>
      </c>
      <c r="B174" s="5" t="s">
        <v>90</v>
      </c>
      <c r="C174" s="6" t="s">
        <v>369</v>
      </c>
      <c r="D174" s="6" t="s">
        <v>370</v>
      </c>
      <c r="E174" s="14">
        <v>61</v>
      </c>
      <c r="F174" s="15">
        <v>25.67</v>
      </c>
      <c r="G174" s="16">
        <v>64.67</v>
      </c>
      <c r="H174" s="10">
        <f t="shared" si="10"/>
        <v>65.730588</v>
      </c>
      <c r="I174" s="10">
        <f t="shared" si="8"/>
        <v>91.400588</v>
      </c>
      <c r="J174" s="10">
        <f t="shared" si="9"/>
        <v>79.2403528</v>
      </c>
      <c r="K174" s="25"/>
    </row>
    <row r="175" spans="1:11" ht="20.25" customHeight="1">
      <c r="A175" s="7" t="s">
        <v>34</v>
      </c>
      <c r="B175" s="5" t="s">
        <v>95</v>
      </c>
      <c r="C175" s="6" t="s">
        <v>371</v>
      </c>
      <c r="D175" s="6" t="s">
        <v>372</v>
      </c>
      <c r="E175" s="14">
        <v>63</v>
      </c>
      <c r="F175" s="15">
        <v>18.67</v>
      </c>
      <c r="G175" s="16">
        <v>58.5</v>
      </c>
      <c r="H175" s="10">
        <f t="shared" si="10"/>
        <v>59.459399999999995</v>
      </c>
      <c r="I175" s="10">
        <f t="shared" si="8"/>
        <v>78.1294</v>
      </c>
      <c r="J175" s="10">
        <f t="shared" si="9"/>
        <v>72.07764</v>
      </c>
      <c r="K175" s="25"/>
    </row>
    <row r="176" spans="1:11" ht="20.25" customHeight="1">
      <c r="A176" s="7" t="s">
        <v>34</v>
      </c>
      <c r="B176" s="5" t="s">
        <v>90</v>
      </c>
      <c r="C176" s="6" t="s">
        <v>373</v>
      </c>
      <c r="D176" s="6" t="s">
        <v>374</v>
      </c>
      <c r="E176" s="14">
        <v>69</v>
      </c>
      <c r="F176" s="15">
        <v>22.33</v>
      </c>
      <c r="G176" s="16">
        <v>52.33</v>
      </c>
      <c r="H176" s="10">
        <f t="shared" si="10"/>
        <v>53.188212</v>
      </c>
      <c r="I176" s="10">
        <f t="shared" si="8"/>
        <v>75.518212</v>
      </c>
      <c r="J176" s="10">
        <f t="shared" si="9"/>
        <v>72.9109272</v>
      </c>
      <c r="K176" s="25"/>
    </row>
    <row r="177" spans="1:11" ht="20.25" customHeight="1">
      <c r="A177" s="7" t="s">
        <v>34</v>
      </c>
      <c r="B177" s="5" t="s">
        <v>95</v>
      </c>
      <c r="C177" s="6" t="s">
        <v>375</v>
      </c>
      <c r="D177" s="6" t="s">
        <v>376</v>
      </c>
      <c r="E177" s="14">
        <v>69</v>
      </c>
      <c r="F177" s="15">
        <v>26.67</v>
      </c>
      <c r="G177" s="16">
        <v>47</v>
      </c>
      <c r="H177" s="10">
        <f t="shared" si="10"/>
        <v>47.7708</v>
      </c>
      <c r="I177" s="10">
        <f t="shared" si="8"/>
        <v>74.4408</v>
      </c>
      <c r="J177" s="10">
        <f t="shared" si="9"/>
        <v>72.26447999999999</v>
      </c>
      <c r="K177" s="25"/>
    </row>
    <row r="178" spans="1:11" ht="20.25" customHeight="1">
      <c r="A178" s="7" t="s">
        <v>34</v>
      </c>
      <c r="B178" s="5" t="s">
        <v>90</v>
      </c>
      <c r="C178" s="6" t="s">
        <v>377</v>
      </c>
      <c r="D178" s="6" t="s">
        <v>378</v>
      </c>
      <c r="E178" s="14">
        <v>54</v>
      </c>
      <c r="F178" s="15">
        <v>19.33</v>
      </c>
      <c r="G178" s="16">
        <v>46.83</v>
      </c>
      <c r="H178" s="10">
        <f t="shared" si="10"/>
        <v>47.598012</v>
      </c>
      <c r="I178" s="10">
        <f t="shared" si="8"/>
        <v>66.928012</v>
      </c>
      <c r="J178" s="10">
        <f t="shared" si="9"/>
        <v>61.7568072</v>
      </c>
      <c r="K178" s="25"/>
    </row>
    <row r="179" spans="1:11" ht="20.25" customHeight="1">
      <c r="A179" s="7" t="s">
        <v>34</v>
      </c>
      <c r="B179" s="5" t="s">
        <v>90</v>
      </c>
      <c r="C179" s="6" t="s">
        <v>379</v>
      </c>
      <c r="D179" s="6" t="s">
        <v>380</v>
      </c>
      <c r="E179" s="14">
        <v>59</v>
      </c>
      <c r="F179" s="15">
        <v>20</v>
      </c>
      <c r="G179" s="16">
        <v>51.83</v>
      </c>
      <c r="H179" s="10">
        <f t="shared" si="10"/>
        <v>52.680012</v>
      </c>
      <c r="I179" s="10">
        <f t="shared" si="8"/>
        <v>72.680012</v>
      </c>
      <c r="J179" s="10">
        <f t="shared" si="9"/>
        <v>67.2080072</v>
      </c>
      <c r="K179" s="25"/>
    </row>
    <row r="180" spans="1:11" ht="20.25" customHeight="1">
      <c r="A180" s="7" t="s">
        <v>34</v>
      </c>
      <c r="B180" s="5" t="s">
        <v>95</v>
      </c>
      <c r="C180" s="11" t="s">
        <v>381</v>
      </c>
      <c r="D180" s="29" t="s">
        <v>382</v>
      </c>
      <c r="E180" s="30" t="s">
        <v>343</v>
      </c>
      <c r="F180" s="15">
        <v>19.33</v>
      </c>
      <c r="G180" s="16">
        <v>48</v>
      </c>
      <c r="H180" s="10">
        <f t="shared" si="10"/>
        <v>48.7872</v>
      </c>
      <c r="I180" s="10">
        <f t="shared" si="8"/>
        <v>68.1172</v>
      </c>
      <c r="J180" s="10">
        <f t="shared" si="9"/>
        <v>61.47032</v>
      </c>
      <c r="K180" s="25"/>
    </row>
    <row r="181" spans="1:11" ht="20.25" customHeight="1">
      <c r="A181" s="7" t="s">
        <v>34</v>
      </c>
      <c r="B181" s="5" t="s">
        <v>90</v>
      </c>
      <c r="C181" s="6" t="s">
        <v>383</v>
      </c>
      <c r="D181" s="6" t="s">
        <v>384</v>
      </c>
      <c r="E181" s="7">
        <v>62.5</v>
      </c>
      <c r="F181" s="15">
        <v>18.67</v>
      </c>
      <c r="G181" s="16">
        <v>58</v>
      </c>
      <c r="H181" s="10">
        <f t="shared" si="10"/>
        <v>58.9512</v>
      </c>
      <c r="I181" s="10">
        <f t="shared" si="8"/>
        <v>77.6212</v>
      </c>
      <c r="J181" s="10">
        <f t="shared" si="9"/>
        <v>71.57272</v>
      </c>
      <c r="K181" s="25"/>
    </row>
    <row r="182" spans="1:11" ht="20.25" customHeight="1">
      <c r="A182" s="7" t="s">
        <v>34</v>
      </c>
      <c r="B182" s="5" t="s">
        <v>90</v>
      </c>
      <c r="C182" s="6" t="s">
        <v>385</v>
      </c>
      <c r="D182" s="6" t="s">
        <v>386</v>
      </c>
      <c r="E182" s="14">
        <v>74.5</v>
      </c>
      <c r="F182" s="15">
        <v>26.33</v>
      </c>
      <c r="G182" s="16">
        <v>40.17</v>
      </c>
      <c r="H182" s="10">
        <f t="shared" si="10"/>
        <v>40.828788</v>
      </c>
      <c r="I182" s="10">
        <f t="shared" si="8"/>
        <v>67.158788</v>
      </c>
      <c r="J182" s="10">
        <f t="shared" si="9"/>
        <v>70.0952728</v>
      </c>
      <c r="K182" s="25"/>
    </row>
    <row r="183" spans="1:11" ht="20.25" customHeight="1">
      <c r="A183" s="7" t="s">
        <v>34</v>
      </c>
      <c r="B183" s="5" t="s">
        <v>95</v>
      </c>
      <c r="C183" s="11" t="s">
        <v>387</v>
      </c>
      <c r="D183" s="29" t="s">
        <v>388</v>
      </c>
      <c r="E183" s="30" t="s">
        <v>343</v>
      </c>
      <c r="F183" s="15">
        <v>18.67</v>
      </c>
      <c r="G183" s="16">
        <v>53.5</v>
      </c>
      <c r="H183" s="10">
        <f t="shared" si="10"/>
        <v>54.3774</v>
      </c>
      <c r="I183" s="10">
        <f t="shared" si="8"/>
        <v>73.04740000000001</v>
      </c>
      <c r="J183" s="10">
        <f t="shared" si="9"/>
        <v>64.42844000000001</v>
      </c>
      <c r="K183" s="25"/>
    </row>
    <row r="184" spans="1:11" ht="20.25" customHeight="1">
      <c r="A184" s="7" t="s">
        <v>34</v>
      </c>
      <c r="B184" s="5" t="s">
        <v>90</v>
      </c>
      <c r="C184" s="6" t="s">
        <v>389</v>
      </c>
      <c r="D184" s="6" t="s">
        <v>390</v>
      </c>
      <c r="E184" s="14">
        <v>56</v>
      </c>
      <c r="F184" s="15">
        <v>14.67</v>
      </c>
      <c r="G184" s="16">
        <v>43.17</v>
      </c>
      <c r="H184" s="10">
        <f t="shared" si="10"/>
        <v>43.877988</v>
      </c>
      <c r="I184" s="10">
        <f t="shared" si="8"/>
        <v>58.547988000000004</v>
      </c>
      <c r="J184" s="10">
        <f t="shared" si="9"/>
        <v>57.528792800000005</v>
      </c>
      <c r="K184" s="25"/>
    </row>
    <row r="185" spans="1:11" ht="20.25" customHeight="1">
      <c r="A185" s="7" t="s">
        <v>34</v>
      </c>
      <c r="B185" s="5" t="s">
        <v>95</v>
      </c>
      <c r="C185" s="6" t="s">
        <v>391</v>
      </c>
      <c r="D185" s="6" t="s">
        <v>392</v>
      </c>
      <c r="E185" s="14">
        <v>47.5</v>
      </c>
      <c r="F185" s="15">
        <v>13</v>
      </c>
      <c r="G185" s="16">
        <v>48.83</v>
      </c>
      <c r="H185" s="10">
        <f t="shared" si="10"/>
        <v>49.630812</v>
      </c>
      <c r="I185" s="10">
        <f t="shared" si="8"/>
        <v>62.630812</v>
      </c>
      <c r="J185" s="10">
        <f t="shared" si="9"/>
        <v>56.5784872</v>
      </c>
      <c r="K185" s="25"/>
    </row>
    <row r="186" spans="1:11" ht="20.25" customHeight="1">
      <c r="A186" s="7" t="s">
        <v>34</v>
      </c>
      <c r="B186" s="5" t="s">
        <v>90</v>
      </c>
      <c r="C186" s="6" t="s">
        <v>393</v>
      </c>
      <c r="D186" s="6" t="s">
        <v>394</v>
      </c>
      <c r="E186" s="14">
        <v>53</v>
      </c>
      <c r="F186" s="15">
        <v>15.33</v>
      </c>
      <c r="G186" s="16">
        <v>41.17</v>
      </c>
      <c r="H186" s="10">
        <f t="shared" si="10"/>
        <v>41.845188</v>
      </c>
      <c r="I186" s="10">
        <f t="shared" si="8"/>
        <v>57.175188</v>
      </c>
      <c r="J186" s="10">
        <f t="shared" si="9"/>
        <v>55.5051128</v>
      </c>
      <c r="K186" s="25"/>
    </row>
    <row r="187" spans="1:11" ht="20.25" customHeight="1">
      <c r="A187" s="7" t="s">
        <v>34</v>
      </c>
      <c r="B187" s="5" t="s">
        <v>90</v>
      </c>
      <c r="C187" s="6" t="s">
        <v>395</v>
      </c>
      <c r="D187" s="6" t="s">
        <v>396</v>
      </c>
      <c r="E187" s="14">
        <v>74.5</v>
      </c>
      <c r="F187" s="15">
        <v>11.33</v>
      </c>
      <c r="G187" s="16">
        <v>51.33</v>
      </c>
      <c r="H187" s="10">
        <f t="shared" si="10"/>
        <v>52.171811999999996</v>
      </c>
      <c r="I187" s="10">
        <f t="shared" si="8"/>
        <v>63.501811999999994</v>
      </c>
      <c r="J187" s="10">
        <f t="shared" si="9"/>
        <v>67.90108719999999</v>
      </c>
      <c r="K187" s="25"/>
    </row>
    <row r="188" spans="1:11" ht="20.25" customHeight="1">
      <c r="A188" s="7" t="s">
        <v>34</v>
      </c>
      <c r="B188" s="5" t="s">
        <v>90</v>
      </c>
      <c r="C188" s="6" t="s">
        <v>397</v>
      </c>
      <c r="D188" s="6" t="s">
        <v>398</v>
      </c>
      <c r="E188" s="14">
        <v>62.5</v>
      </c>
      <c r="F188" s="15">
        <v>22.33</v>
      </c>
      <c r="G188" s="16">
        <v>60.67</v>
      </c>
      <c r="H188" s="10">
        <f t="shared" si="10"/>
        <v>61.664988</v>
      </c>
      <c r="I188" s="10">
        <f t="shared" si="8"/>
        <v>83.994988</v>
      </c>
      <c r="J188" s="10">
        <f t="shared" si="9"/>
        <v>75.39699279999999</v>
      </c>
      <c r="K188" s="25"/>
    </row>
    <row r="189" spans="1:11" ht="20.25" customHeight="1">
      <c r="A189" s="7" t="s">
        <v>34</v>
      </c>
      <c r="B189" s="5" t="s">
        <v>90</v>
      </c>
      <c r="C189" s="6" t="s">
        <v>399</v>
      </c>
      <c r="D189" s="6" t="s">
        <v>400</v>
      </c>
      <c r="E189" s="14">
        <v>67</v>
      </c>
      <c r="F189" s="15">
        <v>18.33</v>
      </c>
      <c r="G189" s="16">
        <v>57.67</v>
      </c>
      <c r="H189" s="10">
        <f t="shared" si="10"/>
        <v>58.615788</v>
      </c>
      <c r="I189" s="10">
        <f t="shared" si="8"/>
        <v>76.945788</v>
      </c>
      <c r="J189" s="10">
        <f t="shared" si="9"/>
        <v>72.9674728</v>
      </c>
      <c r="K189" s="25"/>
    </row>
    <row r="190" spans="1:11" ht="20.25" customHeight="1">
      <c r="A190" s="7" t="s">
        <v>34</v>
      </c>
      <c r="B190" s="5" t="s">
        <v>95</v>
      </c>
      <c r="C190" s="6" t="s">
        <v>401</v>
      </c>
      <c r="D190" s="6" t="s">
        <v>402</v>
      </c>
      <c r="E190" s="14">
        <v>37.5</v>
      </c>
      <c r="F190" s="15">
        <v>12.33</v>
      </c>
      <c r="G190" s="16">
        <v>35.5</v>
      </c>
      <c r="H190" s="10">
        <f t="shared" si="10"/>
        <v>36.0822</v>
      </c>
      <c r="I190" s="10">
        <f t="shared" si="8"/>
        <v>48.4122</v>
      </c>
      <c r="J190" s="10">
        <f t="shared" si="9"/>
        <v>44.04732</v>
      </c>
      <c r="K190" s="25"/>
    </row>
    <row r="191" spans="1:11" ht="20.25" customHeight="1">
      <c r="A191" s="7" t="s">
        <v>34</v>
      </c>
      <c r="B191" s="5" t="s">
        <v>95</v>
      </c>
      <c r="C191" s="6" t="s">
        <v>403</v>
      </c>
      <c r="D191" s="6" t="s">
        <v>404</v>
      </c>
      <c r="E191" s="14">
        <v>47.5</v>
      </c>
      <c r="F191" s="15">
        <v>19.33</v>
      </c>
      <c r="G191" s="16">
        <v>46</v>
      </c>
      <c r="H191" s="10">
        <f t="shared" si="10"/>
        <v>46.7544</v>
      </c>
      <c r="I191" s="10">
        <f t="shared" si="8"/>
        <v>66.08439999999999</v>
      </c>
      <c r="J191" s="10">
        <f t="shared" si="9"/>
        <v>58.65063999999999</v>
      </c>
      <c r="K191" s="25"/>
    </row>
    <row r="192" spans="1:11" ht="20.25" customHeight="1">
      <c r="A192" s="7" t="s">
        <v>34</v>
      </c>
      <c r="B192" s="5" t="s">
        <v>90</v>
      </c>
      <c r="C192" s="6" t="s">
        <v>405</v>
      </c>
      <c r="D192" s="6" t="s">
        <v>406</v>
      </c>
      <c r="E192" s="14">
        <v>54</v>
      </c>
      <c r="F192" s="15">
        <v>14</v>
      </c>
      <c r="G192" s="16">
        <v>50.83</v>
      </c>
      <c r="H192" s="10">
        <f t="shared" si="10"/>
        <v>51.66361199999999</v>
      </c>
      <c r="I192" s="10">
        <f t="shared" si="8"/>
        <v>65.663612</v>
      </c>
      <c r="J192" s="10">
        <f t="shared" si="9"/>
        <v>60.9981672</v>
      </c>
      <c r="K192" s="25"/>
    </row>
  </sheetData>
  <sheetProtection/>
  <mergeCells count="10">
    <mergeCell ref="A1:J1"/>
    <mergeCell ref="F2:I2"/>
    <mergeCell ref="L3:M3"/>
    <mergeCell ref="A2:A3"/>
    <mergeCell ref="B2:B3"/>
    <mergeCell ref="C2:C3"/>
    <mergeCell ref="D2:D3"/>
    <mergeCell ref="E2:E3"/>
    <mergeCell ref="J2:J3"/>
    <mergeCell ref="L10:N16"/>
  </mergeCells>
  <printOptions/>
  <pageMargins left="0.5511811023622047" right="0.5511811023622047" top="0.7874015748031497" bottom="0.787401574803149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tabSelected="1" workbookViewId="0" topLeftCell="A46">
      <selection activeCell="J15" sqref="J15"/>
    </sheetView>
  </sheetViews>
  <sheetFormatPr defaultColWidth="9.00390625" defaultRowHeight="21.75" customHeight="1"/>
  <cols>
    <col min="1" max="1" width="18.75390625" style="2" customWidth="1"/>
    <col min="2" max="2" width="10.25390625" style="2" customWidth="1"/>
    <col min="3" max="3" width="14.625" style="2" customWidth="1"/>
    <col min="4" max="4" width="10.75390625" style="2" customWidth="1"/>
    <col min="5" max="5" width="11.25390625" style="2" customWidth="1"/>
    <col min="6" max="6" width="16.75390625" style="2" customWidth="1"/>
    <col min="7" max="7" width="7.375" style="2" customWidth="1"/>
    <col min="8" max="16384" width="9.00390625" style="2" customWidth="1"/>
  </cols>
  <sheetData>
    <row r="1" spans="1:10" ht="31.5" customHeight="1">
      <c r="A1" s="3" t="s">
        <v>407</v>
      </c>
      <c r="B1" s="3"/>
      <c r="C1" s="3"/>
      <c r="D1" s="3"/>
      <c r="E1" s="3"/>
      <c r="F1" s="3"/>
      <c r="G1" s="3"/>
      <c r="H1" s="4"/>
      <c r="I1" s="4"/>
      <c r="J1" s="4"/>
    </row>
    <row r="2" spans="1:7" ht="33.75" customHeight="1">
      <c r="A2" s="5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7" t="s">
        <v>7</v>
      </c>
      <c r="G2" s="7" t="s">
        <v>408</v>
      </c>
    </row>
    <row r="3" spans="1:7" ht="19.5" customHeight="1">
      <c r="A3" s="5" t="s">
        <v>409</v>
      </c>
      <c r="B3" s="6" t="s">
        <v>45</v>
      </c>
      <c r="C3" s="6" t="s">
        <v>46</v>
      </c>
      <c r="D3" s="9">
        <v>60.5</v>
      </c>
      <c r="E3" s="10">
        <v>87.33</v>
      </c>
      <c r="F3" s="10">
        <f>D3*0.4+E3*0.6</f>
        <v>76.598</v>
      </c>
      <c r="G3" s="7">
        <v>1</v>
      </c>
    </row>
    <row r="4" spans="1:7" ht="19.5" customHeight="1">
      <c r="A4" s="5" t="s">
        <v>409</v>
      </c>
      <c r="B4" s="6" t="s">
        <v>84</v>
      </c>
      <c r="C4" s="6" t="s">
        <v>85</v>
      </c>
      <c r="D4" s="9">
        <v>68</v>
      </c>
      <c r="E4" s="10">
        <v>80.33</v>
      </c>
      <c r="F4" s="10">
        <f>D4*0.4+E4*0.6</f>
        <v>75.398</v>
      </c>
      <c r="G4" s="7">
        <v>2</v>
      </c>
    </row>
    <row r="5" spans="1:7" ht="19.5" customHeight="1">
      <c r="A5" s="5" t="s">
        <v>409</v>
      </c>
      <c r="B5" s="6" t="s">
        <v>82</v>
      </c>
      <c r="C5" s="6" t="s">
        <v>83</v>
      </c>
      <c r="D5" s="9">
        <v>54.5</v>
      </c>
      <c r="E5" s="10">
        <v>33</v>
      </c>
      <c r="F5" s="10">
        <f>D5*0.4+E5*0.6</f>
        <v>41.6</v>
      </c>
      <c r="G5" s="7">
        <v>3</v>
      </c>
    </row>
    <row r="6" spans="1:7" ht="19.5" customHeight="1">
      <c r="A6" s="5"/>
      <c r="B6" s="6"/>
      <c r="C6" s="6"/>
      <c r="D6" s="9"/>
      <c r="E6" s="10"/>
      <c r="F6" s="10"/>
      <c r="G6" s="7"/>
    </row>
    <row r="7" spans="1:7" ht="19.5" customHeight="1">
      <c r="A7" s="5" t="s">
        <v>15</v>
      </c>
      <c r="B7" s="6" t="s">
        <v>59</v>
      </c>
      <c r="C7" s="6" t="s">
        <v>60</v>
      </c>
      <c r="D7" s="9">
        <v>72.5</v>
      </c>
      <c r="E7" s="10">
        <v>86</v>
      </c>
      <c r="F7" s="10">
        <f aca="true" t="shared" si="0" ref="F7:F36">D7*0.4+E7*0.6</f>
        <v>80.6</v>
      </c>
      <c r="G7" s="7">
        <v>1</v>
      </c>
    </row>
    <row r="8" spans="1:7" ht="19.5" customHeight="1">
      <c r="A8" s="5" t="s">
        <v>15</v>
      </c>
      <c r="B8" s="6" t="s">
        <v>77</v>
      </c>
      <c r="C8" s="6" t="s">
        <v>78</v>
      </c>
      <c r="D8" s="9">
        <v>71</v>
      </c>
      <c r="E8" s="10">
        <v>85.67</v>
      </c>
      <c r="F8" s="10">
        <f t="shared" si="0"/>
        <v>79.802</v>
      </c>
      <c r="G8" s="7">
        <v>2</v>
      </c>
    </row>
    <row r="9" spans="1:7" ht="19.5" customHeight="1">
      <c r="A9" s="5" t="s">
        <v>15</v>
      </c>
      <c r="B9" s="6" t="s">
        <v>16</v>
      </c>
      <c r="C9" s="6" t="s">
        <v>17</v>
      </c>
      <c r="D9" s="9">
        <v>58.5</v>
      </c>
      <c r="E9" s="10">
        <v>91.67</v>
      </c>
      <c r="F9" s="10">
        <f t="shared" si="0"/>
        <v>78.402</v>
      </c>
      <c r="G9" s="7">
        <v>3</v>
      </c>
    </row>
    <row r="10" spans="1:7" ht="19.5" customHeight="1">
      <c r="A10" s="5" t="s">
        <v>15</v>
      </c>
      <c r="B10" s="6" t="s">
        <v>38</v>
      </c>
      <c r="C10" s="6" t="s">
        <v>39</v>
      </c>
      <c r="D10" s="9">
        <v>58.5</v>
      </c>
      <c r="E10" s="10">
        <v>89</v>
      </c>
      <c r="F10" s="10">
        <f t="shared" si="0"/>
        <v>76.8</v>
      </c>
      <c r="G10" s="7">
        <v>4</v>
      </c>
    </row>
    <row r="11" spans="1:7" ht="19.5" customHeight="1">
      <c r="A11" s="5" t="s">
        <v>15</v>
      </c>
      <c r="B11" s="6" t="s">
        <v>32</v>
      </c>
      <c r="C11" s="6" t="s">
        <v>33</v>
      </c>
      <c r="D11" s="9">
        <v>62</v>
      </c>
      <c r="E11" s="10">
        <v>84.34</v>
      </c>
      <c r="F11" s="10">
        <f t="shared" si="0"/>
        <v>75.404</v>
      </c>
      <c r="G11" s="7">
        <v>5</v>
      </c>
    </row>
    <row r="12" spans="1:7" ht="19.5" customHeight="1">
      <c r="A12" s="5" t="s">
        <v>15</v>
      </c>
      <c r="B12" s="6" t="s">
        <v>80</v>
      </c>
      <c r="C12" s="6" t="s">
        <v>81</v>
      </c>
      <c r="D12" s="9">
        <v>58</v>
      </c>
      <c r="E12" s="10">
        <v>86.34</v>
      </c>
      <c r="F12" s="10">
        <f t="shared" si="0"/>
        <v>75.004</v>
      </c>
      <c r="G12" s="7">
        <v>6</v>
      </c>
    </row>
    <row r="13" spans="1:7" ht="19.5" customHeight="1">
      <c r="A13" s="5" t="s">
        <v>15</v>
      </c>
      <c r="B13" s="6" t="s">
        <v>63</v>
      </c>
      <c r="C13" s="6" t="s">
        <v>64</v>
      </c>
      <c r="D13" s="9">
        <v>64</v>
      </c>
      <c r="E13" s="10">
        <v>81</v>
      </c>
      <c r="F13" s="10">
        <f t="shared" si="0"/>
        <v>74.2</v>
      </c>
      <c r="G13" s="7">
        <v>7</v>
      </c>
    </row>
    <row r="14" spans="1:7" ht="19.5" customHeight="1">
      <c r="A14" s="5" t="s">
        <v>15</v>
      </c>
      <c r="B14" s="6" t="s">
        <v>61</v>
      </c>
      <c r="C14" s="6" t="s">
        <v>79</v>
      </c>
      <c r="D14" s="9">
        <v>57</v>
      </c>
      <c r="E14" s="10">
        <v>85.33</v>
      </c>
      <c r="F14" s="10">
        <f t="shared" si="0"/>
        <v>73.998</v>
      </c>
      <c r="G14" s="7">
        <v>8</v>
      </c>
    </row>
    <row r="15" spans="1:7" ht="19.5" customHeight="1">
      <c r="A15" s="5" t="s">
        <v>15</v>
      </c>
      <c r="B15" s="6" t="s">
        <v>69</v>
      </c>
      <c r="C15" s="6" t="s">
        <v>70</v>
      </c>
      <c r="D15" s="9">
        <v>57.5</v>
      </c>
      <c r="E15" s="10">
        <v>84.67</v>
      </c>
      <c r="F15" s="10">
        <f t="shared" si="0"/>
        <v>73.80199999999999</v>
      </c>
      <c r="G15" s="7">
        <v>9</v>
      </c>
    </row>
    <row r="16" spans="1:7" ht="19.5" customHeight="1">
      <c r="A16" s="5" t="s">
        <v>15</v>
      </c>
      <c r="B16" s="6" t="s">
        <v>23</v>
      </c>
      <c r="C16" s="6" t="s">
        <v>24</v>
      </c>
      <c r="D16" s="9">
        <v>53.5</v>
      </c>
      <c r="E16" s="10">
        <v>86.67</v>
      </c>
      <c r="F16" s="10">
        <f t="shared" si="0"/>
        <v>73.402</v>
      </c>
      <c r="G16" s="7">
        <v>10</v>
      </c>
    </row>
    <row r="17" spans="1:7" ht="19.5" customHeight="1">
      <c r="A17" s="5" t="s">
        <v>15</v>
      </c>
      <c r="B17" s="6" t="s">
        <v>53</v>
      </c>
      <c r="C17" s="6" t="s">
        <v>54</v>
      </c>
      <c r="D17" s="9">
        <v>58.5</v>
      </c>
      <c r="E17" s="10">
        <v>82.33</v>
      </c>
      <c r="F17" s="10">
        <f t="shared" si="0"/>
        <v>72.798</v>
      </c>
      <c r="G17" s="7">
        <v>11</v>
      </c>
    </row>
    <row r="18" spans="1:7" ht="19.5" customHeight="1">
      <c r="A18" s="5" t="s">
        <v>15</v>
      </c>
      <c r="B18" s="6" t="s">
        <v>61</v>
      </c>
      <c r="C18" s="6" t="s">
        <v>62</v>
      </c>
      <c r="D18" s="9">
        <v>64</v>
      </c>
      <c r="E18" s="10">
        <v>78.67</v>
      </c>
      <c r="F18" s="10">
        <f t="shared" si="0"/>
        <v>72.80199999999999</v>
      </c>
      <c r="G18" s="7">
        <v>12</v>
      </c>
    </row>
    <row r="19" spans="1:7" ht="19.5" customHeight="1">
      <c r="A19" s="5" t="s">
        <v>15</v>
      </c>
      <c r="B19" s="6" t="s">
        <v>29</v>
      </c>
      <c r="C19" s="6" t="s">
        <v>30</v>
      </c>
      <c r="D19" s="9">
        <v>57</v>
      </c>
      <c r="E19" s="10">
        <v>82</v>
      </c>
      <c r="F19" s="10">
        <f t="shared" si="0"/>
        <v>72</v>
      </c>
      <c r="G19" s="7">
        <v>13</v>
      </c>
    </row>
    <row r="20" spans="1:7" ht="19.5" customHeight="1">
      <c r="A20" s="5" t="s">
        <v>15</v>
      </c>
      <c r="B20" s="6" t="s">
        <v>20</v>
      </c>
      <c r="C20" s="6" t="s">
        <v>21</v>
      </c>
      <c r="D20" s="9">
        <v>64</v>
      </c>
      <c r="E20" s="10">
        <v>74.67</v>
      </c>
      <c r="F20" s="10">
        <f t="shared" si="0"/>
        <v>70.402</v>
      </c>
      <c r="G20" s="7">
        <v>14</v>
      </c>
    </row>
    <row r="21" spans="1:7" ht="19.5" customHeight="1">
      <c r="A21" s="5" t="s">
        <v>15</v>
      </c>
      <c r="B21" s="6" t="s">
        <v>71</v>
      </c>
      <c r="C21" s="6" t="s">
        <v>72</v>
      </c>
      <c r="D21" s="9">
        <v>51</v>
      </c>
      <c r="E21" s="10">
        <v>82.67</v>
      </c>
      <c r="F21" s="10">
        <f t="shared" si="0"/>
        <v>70.002</v>
      </c>
      <c r="G21" s="7">
        <v>15</v>
      </c>
    </row>
    <row r="22" spans="1:7" ht="19.5" customHeight="1">
      <c r="A22" s="5" t="s">
        <v>15</v>
      </c>
      <c r="B22" s="6" t="s">
        <v>86</v>
      </c>
      <c r="C22" s="6" t="s">
        <v>87</v>
      </c>
      <c r="D22" s="9">
        <v>63</v>
      </c>
      <c r="E22" s="10">
        <v>73.66</v>
      </c>
      <c r="F22" s="10">
        <f t="shared" si="0"/>
        <v>69.396</v>
      </c>
      <c r="G22" s="7">
        <v>16</v>
      </c>
    </row>
    <row r="23" spans="1:7" ht="19.5" customHeight="1">
      <c r="A23" s="5" t="s">
        <v>15</v>
      </c>
      <c r="B23" s="6" t="s">
        <v>55</v>
      </c>
      <c r="C23" s="6" t="s">
        <v>56</v>
      </c>
      <c r="D23" s="9">
        <v>54</v>
      </c>
      <c r="E23" s="10">
        <v>79.34</v>
      </c>
      <c r="F23" s="10">
        <f t="shared" si="0"/>
        <v>69.20400000000001</v>
      </c>
      <c r="G23" s="7">
        <v>17</v>
      </c>
    </row>
    <row r="24" spans="1:7" ht="19.5" customHeight="1">
      <c r="A24" s="5" t="s">
        <v>15</v>
      </c>
      <c r="B24" s="6" t="s">
        <v>51</v>
      </c>
      <c r="C24" s="6" t="s">
        <v>52</v>
      </c>
      <c r="D24" s="9">
        <v>59</v>
      </c>
      <c r="E24" s="10">
        <v>76</v>
      </c>
      <c r="F24" s="10">
        <f t="shared" si="0"/>
        <v>69.2</v>
      </c>
      <c r="G24" s="7">
        <v>18</v>
      </c>
    </row>
    <row r="25" spans="1:7" ht="19.5" customHeight="1">
      <c r="A25" s="5" t="s">
        <v>15</v>
      </c>
      <c r="B25" s="6" t="s">
        <v>73</v>
      </c>
      <c r="C25" s="6" t="s">
        <v>74</v>
      </c>
      <c r="D25" s="9">
        <v>57.5</v>
      </c>
      <c r="E25" s="10">
        <v>76.67</v>
      </c>
      <c r="F25" s="10">
        <f t="shared" si="0"/>
        <v>69.00200000000001</v>
      </c>
      <c r="G25" s="7">
        <v>19</v>
      </c>
    </row>
    <row r="26" spans="1:7" ht="19.5" customHeight="1">
      <c r="A26" s="5" t="s">
        <v>15</v>
      </c>
      <c r="B26" s="6" t="s">
        <v>42</v>
      </c>
      <c r="C26" s="6" t="s">
        <v>43</v>
      </c>
      <c r="D26" s="9">
        <v>55</v>
      </c>
      <c r="E26" s="10">
        <v>78</v>
      </c>
      <c r="F26" s="10">
        <f t="shared" si="0"/>
        <v>68.8</v>
      </c>
      <c r="G26" s="7">
        <v>20</v>
      </c>
    </row>
    <row r="27" spans="1:7" ht="19.5" customHeight="1">
      <c r="A27" s="5" t="s">
        <v>15</v>
      </c>
      <c r="B27" s="6" t="s">
        <v>40</v>
      </c>
      <c r="C27" s="6" t="s">
        <v>41</v>
      </c>
      <c r="D27" s="9">
        <v>51</v>
      </c>
      <c r="E27" s="10">
        <v>80</v>
      </c>
      <c r="F27" s="10">
        <f t="shared" si="0"/>
        <v>68.4</v>
      </c>
      <c r="G27" s="7">
        <v>21</v>
      </c>
    </row>
    <row r="28" spans="1:7" ht="19.5" customHeight="1">
      <c r="A28" s="5" t="s">
        <v>15</v>
      </c>
      <c r="B28" s="6" t="s">
        <v>35</v>
      </c>
      <c r="C28" s="6" t="s">
        <v>36</v>
      </c>
      <c r="D28" s="9">
        <v>51.5</v>
      </c>
      <c r="E28" s="10">
        <v>79.33</v>
      </c>
      <c r="F28" s="10">
        <f t="shared" si="0"/>
        <v>68.19800000000001</v>
      </c>
      <c r="G28" s="7">
        <v>22</v>
      </c>
    </row>
    <row r="29" spans="1:7" ht="19.5" customHeight="1">
      <c r="A29" s="5" t="s">
        <v>15</v>
      </c>
      <c r="B29" s="6" t="s">
        <v>57</v>
      </c>
      <c r="C29" s="6" t="s">
        <v>58</v>
      </c>
      <c r="D29" s="9">
        <v>55</v>
      </c>
      <c r="E29" s="10">
        <v>76</v>
      </c>
      <c r="F29" s="10">
        <f t="shared" si="0"/>
        <v>67.6</v>
      </c>
      <c r="G29" s="7">
        <v>23</v>
      </c>
    </row>
    <row r="30" spans="1:7" ht="19.5" customHeight="1">
      <c r="A30" s="5" t="s">
        <v>15</v>
      </c>
      <c r="B30" s="6" t="s">
        <v>75</v>
      </c>
      <c r="C30" s="6" t="s">
        <v>76</v>
      </c>
      <c r="D30" s="9">
        <v>51</v>
      </c>
      <c r="E30" s="10">
        <v>76.33</v>
      </c>
      <c r="F30" s="10">
        <f t="shared" si="0"/>
        <v>66.198</v>
      </c>
      <c r="G30" s="7">
        <v>24</v>
      </c>
    </row>
    <row r="31" spans="1:7" ht="19.5" customHeight="1">
      <c r="A31" s="5" t="s">
        <v>15</v>
      </c>
      <c r="B31" s="6" t="s">
        <v>67</v>
      </c>
      <c r="C31" s="6" t="s">
        <v>68</v>
      </c>
      <c r="D31" s="9">
        <v>51.5</v>
      </c>
      <c r="E31" s="10">
        <v>74</v>
      </c>
      <c r="F31" s="10">
        <f t="shared" si="0"/>
        <v>65</v>
      </c>
      <c r="G31" s="7">
        <v>25</v>
      </c>
    </row>
    <row r="32" spans="1:7" ht="19.5" customHeight="1">
      <c r="A32" s="5" t="s">
        <v>15</v>
      </c>
      <c r="B32" s="6" t="s">
        <v>47</v>
      </c>
      <c r="C32" s="6" t="s">
        <v>48</v>
      </c>
      <c r="D32" s="9">
        <v>60</v>
      </c>
      <c r="E32" s="10">
        <v>62.33</v>
      </c>
      <c r="F32" s="10">
        <f t="shared" si="0"/>
        <v>61.397999999999996</v>
      </c>
      <c r="G32" s="7">
        <v>26</v>
      </c>
    </row>
    <row r="33" spans="1:7" ht="19.5" customHeight="1">
      <c r="A33" s="5" t="s">
        <v>15</v>
      </c>
      <c r="B33" s="6" t="s">
        <v>49</v>
      </c>
      <c r="C33" s="6" t="s">
        <v>50</v>
      </c>
      <c r="D33" s="9">
        <v>56.5</v>
      </c>
      <c r="E33" s="10">
        <v>62</v>
      </c>
      <c r="F33" s="10">
        <f t="shared" si="0"/>
        <v>59.8</v>
      </c>
      <c r="G33" s="7">
        <v>27</v>
      </c>
    </row>
    <row r="34" spans="1:7" ht="19.5" customHeight="1">
      <c r="A34" s="5" t="s">
        <v>15</v>
      </c>
      <c r="B34" s="6" t="s">
        <v>26</v>
      </c>
      <c r="C34" s="6" t="s">
        <v>27</v>
      </c>
      <c r="D34" s="9">
        <v>53.5</v>
      </c>
      <c r="E34" s="10">
        <v>61.33</v>
      </c>
      <c r="F34" s="10">
        <f t="shared" si="0"/>
        <v>58.19799999999999</v>
      </c>
      <c r="G34" s="7">
        <v>28</v>
      </c>
    </row>
    <row r="35" spans="1:7" ht="19.5" customHeight="1">
      <c r="A35" s="5" t="s">
        <v>15</v>
      </c>
      <c r="B35" s="6" t="s">
        <v>88</v>
      </c>
      <c r="C35" s="6" t="s">
        <v>89</v>
      </c>
      <c r="D35" s="9">
        <v>54.5</v>
      </c>
      <c r="E35" s="10">
        <v>58.33</v>
      </c>
      <c r="F35" s="10">
        <f t="shared" si="0"/>
        <v>56.798</v>
      </c>
      <c r="G35" s="7">
        <v>29</v>
      </c>
    </row>
    <row r="36" spans="1:7" ht="19.5" customHeight="1">
      <c r="A36" s="5" t="s">
        <v>15</v>
      </c>
      <c r="B36" s="6" t="s">
        <v>65</v>
      </c>
      <c r="C36" s="6" t="s">
        <v>66</v>
      </c>
      <c r="D36" s="9">
        <v>52.5</v>
      </c>
      <c r="E36" s="10">
        <v>40.34</v>
      </c>
      <c r="F36" s="10">
        <f t="shared" si="0"/>
        <v>45.204</v>
      </c>
      <c r="G36" s="7">
        <v>30</v>
      </c>
    </row>
    <row r="37" spans="1:7" ht="19.5" customHeight="1">
      <c r="A37" s="5"/>
      <c r="B37" s="6"/>
      <c r="C37" s="6"/>
      <c r="D37" s="9"/>
      <c r="E37" s="10"/>
      <c r="F37" s="10"/>
      <c r="G37" s="7"/>
    </row>
    <row r="38" spans="1:7" ht="21" customHeight="1">
      <c r="A38" s="5" t="s">
        <v>95</v>
      </c>
      <c r="B38" s="6" t="s">
        <v>191</v>
      </c>
      <c r="C38" s="6" t="s">
        <v>192</v>
      </c>
      <c r="D38" s="9">
        <v>65.5</v>
      </c>
      <c r="E38" s="10">
        <v>94.0982</v>
      </c>
      <c r="F38" s="10">
        <f aca="true" t="shared" si="1" ref="F38:F91">D38*0.4+E38*0.6</f>
        <v>82.65892</v>
      </c>
      <c r="G38" s="7">
        <v>1</v>
      </c>
    </row>
    <row r="39" spans="1:7" ht="21" customHeight="1">
      <c r="A39" s="5" t="s">
        <v>95</v>
      </c>
      <c r="B39" s="6" t="s">
        <v>308</v>
      </c>
      <c r="C39" s="6" t="s">
        <v>309</v>
      </c>
      <c r="D39" s="9">
        <v>74.5</v>
      </c>
      <c r="E39" s="10">
        <v>85.05</v>
      </c>
      <c r="F39" s="10">
        <f t="shared" si="1"/>
        <v>80.83</v>
      </c>
      <c r="G39" s="7">
        <v>2</v>
      </c>
    </row>
    <row r="40" spans="1:7" ht="21" customHeight="1">
      <c r="A40" s="5" t="s">
        <v>95</v>
      </c>
      <c r="B40" s="6" t="s">
        <v>329</v>
      </c>
      <c r="C40" s="6" t="s">
        <v>330</v>
      </c>
      <c r="D40" s="9">
        <v>63</v>
      </c>
      <c r="E40" s="10">
        <v>91.42854</v>
      </c>
      <c r="F40" s="10">
        <f t="shared" si="1"/>
        <v>80.057124</v>
      </c>
      <c r="G40" s="7">
        <v>3</v>
      </c>
    </row>
    <row r="41" spans="1:7" ht="21" customHeight="1">
      <c r="A41" s="5" t="s">
        <v>95</v>
      </c>
      <c r="B41" s="6" t="s">
        <v>331</v>
      </c>
      <c r="C41" s="6" t="s">
        <v>332</v>
      </c>
      <c r="D41" s="9">
        <v>65</v>
      </c>
      <c r="E41" s="10">
        <v>84.72</v>
      </c>
      <c r="F41" s="10">
        <f t="shared" si="1"/>
        <v>76.832</v>
      </c>
      <c r="G41" s="7">
        <v>4</v>
      </c>
    </row>
    <row r="42" spans="1:7" ht="21" customHeight="1">
      <c r="A42" s="5" t="s">
        <v>95</v>
      </c>
      <c r="B42" s="6" t="s">
        <v>251</v>
      </c>
      <c r="C42" s="6" t="s">
        <v>252</v>
      </c>
      <c r="D42" s="9">
        <v>70</v>
      </c>
      <c r="E42" s="10">
        <v>79.39959999999999</v>
      </c>
      <c r="F42" s="10">
        <f t="shared" si="1"/>
        <v>75.63976</v>
      </c>
      <c r="G42" s="7">
        <v>5</v>
      </c>
    </row>
    <row r="43" spans="1:7" ht="21" customHeight="1">
      <c r="A43" s="5" t="s">
        <v>95</v>
      </c>
      <c r="B43" s="6" t="s">
        <v>199</v>
      </c>
      <c r="C43" s="6" t="s">
        <v>200</v>
      </c>
      <c r="D43" s="9">
        <v>61.5</v>
      </c>
      <c r="E43" s="10">
        <v>82.8999</v>
      </c>
      <c r="F43" s="10">
        <f t="shared" si="1"/>
        <v>74.33994</v>
      </c>
      <c r="G43" s="7">
        <v>6</v>
      </c>
    </row>
    <row r="44" spans="1:7" ht="21" customHeight="1">
      <c r="A44" s="5" t="s">
        <v>95</v>
      </c>
      <c r="B44" s="6" t="s">
        <v>96</v>
      </c>
      <c r="C44" s="6" t="s">
        <v>97</v>
      </c>
      <c r="D44" s="9">
        <v>77.5</v>
      </c>
      <c r="E44" s="10">
        <v>72.239453</v>
      </c>
      <c r="F44" s="10">
        <f t="shared" si="1"/>
        <v>74.3436718</v>
      </c>
      <c r="G44" s="7">
        <v>7</v>
      </c>
    </row>
    <row r="45" spans="1:7" ht="21" customHeight="1">
      <c r="A45" s="5" t="s">
        <v>95</v>
      </c>
      <c r="B45" s="6" t="s">
        <v>279</v>
      </c>
      <c r="C45" s="6" t="s">
        <v>280</v>
      </c>
      <c r="D45" s="9">
        <v>67</v>
      </c>
      <c r="E45" s="10">
        <v>78.215528</v>
      </c>
      <c r="F45" s="10">
        <f t="shared" si="1"/>
        <v>73.7293168</v>
      </c>
      <c r="G45" s="7">
        <v>8</v>
      </c>
    </row>
    <row r="46" spans="1:7" ht="20.25" customHeight="1">
      <c r="A46" s="5" t="s">
        <v>95</v>
      </c>
      <c r="B46" s="6" t="s">
        <v>358</v>
      </c>
      <c r="C46" s="6" t="s">
        <v>359</v>
      </c>
      <c r="D46" s="9">
        <v>60.5</v>
      </c>
      <c r="E46" s="10">
        <v>81.174012</v>
      </c>
      <c r="F46" s="10">
        <f t="shared" si="1"/>
        <v>72.90440720000001</v>
      </c>
      <c r="G46" s="7">
        <v>9</v>
      </c>
    </row>
    <row r="47" spans="1:7" ht="20.25" customHeight="1">
      <c r="A47" s="5" t="s">
        <v>95</v>
      </c>
      <c r="B47" s="6" t="s">
        <v>375</v>
      </c>
      <c r="C47" s="6" t="s">
        <v>376</v>
      </c>
      <c r="D47" s="9">
        <v>69</v>
      </c>
      <c r="E47" s="10">
        <v>74.4408</v>
      </c>
      <c r="F47" s="10">
        <f t="shared" si="1"/>
        <v>72.26447999999999</v>
      </c>
      <c r="G47" s="7">
        <v>10</v>
      </c>
    </row>
    <row r="48" spans="1:7" ht="20.25" customHeight="1">
      <c r="A48" s="5" t="s">
        <v>95</v>
      </c>
      <c r="B48" s="6" t="s">
        <v>371</v>
      </c>
      <c r="C48" s="6" t="s">
        <v>372</v>
      </c>
      <c r="D48" s="9">
        <v>63</v>
      </c>
      <c r="E48" s="10">
        <v>78.1294</v>
      </c>
      <c r="F48" s="10">
        <f t="shared" si="1"/>
        <v>72.07764</v>
      </c>
      <c r="G48" s="7">
        <v>11</v>
      </c>
    </row>
    <row r="49" spans="1:7" ht="20.25" customHeight="1">
      <c r="A49" s="5" t="s">
        <v>95</v>
      </c>
      <c r="B49" s="6" t="s">
        <v>344</v>
      </c>
      <c r="C49" s="6" t="s">
        <v>345</v>
      </c>
      <c r="D49" s="9">
        <v>63</v>
      </c>
      <c r="E49" s="10">
        <v>75.415612</v>
      </c>
      <c r="F49" s="10">
        <f t="shared" si="1"/>
        <v>70.4493672</v>
      </c>
      <c r="G49" s="7">
        <v>12</v>
      </c>
    </row>
    <row r="50" spans="1:7" ht="21" customHeight="1">
      <c r="A50" s="5" t="s">
        <v>95</v>
      </c>
      <c r="B50" s="6" t="s">
        <v>185</v>
      </c>
      <c r="C50" s="6" t="s">
        <v>186</v>
      </c>
      <c r="D50" s="9">
        <v>58.5</v>
      </c>
      <c r="E50" s="10">
        <v>77.524613</v>
      </c>
      <c r="F50" s="10">
        <f t="shared" si="1"/>
        <v>69.9147678</v>
      </c>
      <c r="G50" s="7">
        <v>13</v>
      </c>
    </row>
    <row r="51" spans="1:7" ht="21" customHeight="1">
      <c r="A51" s="5" t="s">
        <v>95</v>
      </c>
      <c r="B51" s="6" t="s">
        <v>257</v>
      </c>
      <c r="C51" s="6" t="s">
        <v>258</v>
      </c>
      <c r="D51" s="9">
        <v>62.5</v>
      </c>
      <c r="E51" s="10">
        <v>74.25352799999999</v>
      </c>
      <c r="F51" s="10">
        <f t="shared" si="1"/>
        <v>69.5521168</v>
      </c>
      <c r="G51" s="7">
        <v>14</v>
      </c>
    </row>
    <row r="52" spans="1:7" ht="21" customHeight="1">
      <c r="A52" s="5" t="s">
        <v>95</v>
      </c>
      <c r="B52" s="6" t="s">
        <v>337</v>
      </c>
      <c r="C52" s="6" t="s">
        <v>338</v>
      </c>
      <c r="D52" s="9">
        <v>50</v>
      </c>
      <c r="E52" s="10">
        <v>82.18654000000001</v>
      </c>
      <c r="F52" s="10">
        <f t="shared" si="1"/>
        <v>69.311924</v>
      </c>
      <c r="G52" s="7">
        <v>15</v>
      </c>
    </row>
    <row r="53" spans="1:7" ht="21" customHeight="1">
      <c r="A53" s="5" t="s">
        <v>95</v>
      </c>
      <c r="B53" s="6" t="s">
        <v>98</v>
      </c>
      <c r="C53" s="6" t="s">
        <v>99</v>
      </c>
      <c r="D53" s="9">
        <v>60</v>
      </c>
      <c r="E53" s="10">
        <v>74.156397</v>
      </c>
      <c r="F53" s="10">
        <f t="shared" si="1"/>
        <v>68.4938382</v>
      </c>
      <c r="G53" s="7">
        <v>16</v>
      </c>
    </row>
    <row r="54" spans="1:7" ht="21" customHeight="1">
      <c r="A54" s="5" t="s">
        <v>95</v>
      </c>
      <c r="B54" s="6" t="s">
        <v>283</v>
      </c>
      <c r="C54" s="6" t="s">
        <v>284</v>
      </c>
      <c r="D54" s="9">
        <v>68</v>
      </c>
      <c r="E54" s="10">
        <v>68.78345999999999</v>
      </c>
      <c r="F54" s="10">
        <f t="shared" si="1"/>
        <v>68.470076</v>
      </c>
      <c r="G54" s="7">
        <v>17</v>
      </c>
    </row>
    <row r="55" spans="1:7" ht="21" customHeight="1">
      <c r="A55" s="5" t="s">
        <v>95</v>
      </c>
      <c r="B55" s="6" t="s">
        <v>193</v>
      </c>
      <c r="C55" s="6" t="s">
        <v>194</v>
      </c>
      <c r="D55" s="9">
        <v>60</v>
      </c>
      <c r="E55" s="10">
        <v>73.7011</v>
      </c>
      <c r="F55" s="10">
        <f t="shared" si="1"/>
        <v>68.22066</v>
      </c>
      <c r="G55" s="7">
        <v>18</v>
      </c>
    </row>
    <row r="56" spans="1:7" ht="21" customHeight="1">
      <c r="A56" s="5" t="s">
        <v>95</v>
      </c>
      <c r="B56" s="6" t="s">
        <v>163</v>
      </c>
      <c r="C56" s="6" t="s">
        <v>164</v>
      </c>
      <c r="D56" s="9">
        <v>54.5</v>
      </c>
      <c r="E56" s="10">
        <v>77.21708699999999</v>
      </c>
      <c r="F56" s="10">
        <f t="shared" si="1"/>
        <v>68.1302522</v>
      </c>
      <c r="G56" s="7">
        <v>19</v>
      </c>
    </row>
    <row r="57" spans="1:7" ht="21" customHeight="1">
      <c r="A57" s="5" t="s">
        <v>95</v>
      </c>
      <c r="B57" s="6" t="s">
        <v>310</v>
      </c>
      <c r="C57" s="6" t="s">
        <v>311</v>
      </c>
      <c r="D57" s="9">
        <v>55</v>
      </c>
      <c r="E57" s="10">
        <v>75.98599999999999</v>
      </c>
      <c r="F57" s="10">
        <f t="shared" si="1"/>
        <v>67.5916</v>
      </c>
      <c r="G57" s="7">
        <v>20</v>
      </c>
    </row>
    <row r="58" spans="1:7" ht="21" customHeight="1">
      <c r="A58" s="5" t="s">
        <v>95</v>
      </c>
      <c r="B58" s="6" t="s">
        <v>219</v>
      </c>
      <c r="C58" s="6" t="s">
        <v>220</v>
      </c>
      <c r="D58" s="9">
        <v>63</v>
      </c>
      <c r="E58" s="10">
        <v>70.6332</v>
      </c>
      <c r="F58" s="10">
        <f t="shared" si="1"/>
        <v>67.57992</v>
      </c>
      <c r="G58" s="7">
        <v>21</v>
      </c>
    </row>
    <row r="59" spans="1:7" ht="21" customHeight="1">
      <c r="A59" s="5" t="s">
        <v>95</v>
      </c>
      <c r="B59" s="6" t="s">
        <v>323</v>
      </c>
      <c r="C59" s="6" t="s">
        <v>324</v>
      </c>
      <c r="D59" s="9">
        <v>73.5</v>
      </c>
      <c r="E59" s="10">
        <v>61.922</v>
      </c>
      <c r="F59" s="10">
        <f t="shared" si="1"/>
        <v>66.5532</v>
      </c>
      <c r="G59" s="7">
        <v>22</v>
      </c>
    </row>
    <row r="60" spans="1:7" ht="21" customHeight="1">
      <c r="A60" s="5" t="s">
        <v>95</v>
      </c>
      <c r="B60" s="6" t="s">
        <v>253</v>
      </c>
      <c r="C60" s="6" t="s">
        <v>254</v>
      </c>
      <c r="D60" s="9">
        <v>58.5</v>
      </c>
      <c r="E60" s="10">
        <v>69.1764</v>
      </c>
      <c r="F60" s="10">
        <f t="shared" si="1"/>
        <v>64.90584</v>
      </c>
      <c r="G60" s="7">
        <v>23</v>
      </c>
    </row>
    <row r="61" spans="1:7" ht="21" customHeight="1">
      <c r="A61" s="5" t="s">
        <v>95</v>
      </c>
      <c r="B61" s="6" t="s">
        <v>261</v>
      </c>
      <c r="C61" s="6" t="s">
        <v>262</v>
      </c>
      <c r="D61" s="9">
        <v>59.5</v>
      </c>
      <c r="E61" s="10">
        <v>68.5164</v>
      </c>
      <c r="F61" s="10">
        <f t="shared" si="1"/>
        <v>64.90984</v>
      </c>
      <c r="G61" s="7">
        <v>24</v>
      </c>
    </row>
    <row r="62" spans="1:7" ht="21" customHeight="1">
      <c r="A62" s="5" t="s">
        <v>95</v>
      </c>
      <c r="B62" s="6" t="s">
        <v>299</v>
      </c>
      <c r="C62" s="6" t="s">
        <v>300</v>
      </c>
      <c r="D62" s="9">
        <v>62.5</v>
      </c>
      <c r="E62" s="10">
        <v>65.884</v>
      </c>
      <c r="F62" s="10">
        <f t="shared" si="1"/>
        <v>64.5304</v>
      </c>
      <c r="G62" s="7">
        <v>25</v>
      </c>
    </row>
    <row r="63" spans="1:7" ht="20.25" customHeight="1">
      <c r="A63" s="5" t="s">
        <v>95</v>
      </c>
      <c r="B63" s="11" t="s">
        <v>387</v>
      </c>
      <c r="C63" s="29" t="s">
        <v>388</v>
      </c>
      <c r="D63" s="31" t="s">
        <v>343</v>
      </c>
      <c r="E63" s="10">
        <v>73.04740000000001</v>
      </c>
      <c r="F63" s="10">
        <f t="shared" si="1"/>
        <v>64.42844000000001</v>
      </c>
      <c r="G63" s="7">
        <v>26</v>
      </c>
    </row>
    <row r="64" spans="1:7" ht="21" customHeight="1">
      <c r="A64" s="5" t="s">
        <v>95</v>
      </c>
      <c r="B64" s="6" t="s">
        <v>297</v>
      </c>
      <c r="C64" s="6" t="s">
        <v>298</v>
      </c>
      <c r="D64" s="9">
        <v>57.5</v>
      </c>
      <c r="E64" s="10">
        <v>69.04946</v>
      </c>
      <c r="F64" s="10">
        <f t="shared" si="1"/>
        <v>64.429676</v>
      </c>
      <c r="G64" s="7">
        <v>27</v>
      </c>
    </row>
    <row r="65" spans="1:7" ht="21" customHeight="1">
      <c r="A65" s="5" t="s">
        <v>95</v>
      </c>
      <c r="B65" s="11" t="s">
        <v>259</v>
      </c>
      <c r="C65" s="29" t="s">
        <v>260</v>
      </c>
      <c r="D65" s="31" t="s">
        <v>113</v>
      </c>
      <c r="E65" s="10">
        <v>70.807272</v>
      </c>
      <c r="F65" s="10">
        <f t="shared" si="1"/>
        <v>62.884363199999996</v>
      </c>
      <c r="G65" s="7">
        <v>28</v>
      </c>
    </row>
    <row r="66" spans="1:7" ht="21" customHeight="1">
      <c r="A66" s="11" t="s">
        <v>110</v>
      </c>
      <c r="B66" s="11" t="s">
        <v>118</v>
      </c>
      <c r="C66" s="29" t="s">
        <v>119</v>
      </c>
      <c r="D66" s="31" t="s">
        <v>120</v>
      </c>
      <c r="E66" s="10">
        <v>68.315403</v>
      </c>
      <c r="F66" s="10">
        <f t="shared" si="1"/>
        <v>61.9892418</v>
      </c>
      <c r="G66" s="7">
        <v>29</v>
      </c>
    </row>
    <row r="67" spans="1:7" ht="21" customHeight="1">
      <c r="A67" s="5" t="s">
        <v>95</v>
      </c>
      <c r="B67" s="6" t="s">
        <v>233</v>
      </c>
      <c r="C67" s="6" t="s">
        <v>234</v>
      </c>
      <c r="D67" s="9">
        <v>52</v>
      </c>
      <c r="E67" s="10">
        <v>68.215528</v>
      </c>
      <c r="F67" s="10">
        <f t="shared" si="1"/>
        <v>61.72931680000001</v>
      </c>
      <c r="G67" s="7">
        <v>30</v>
      </c>
    </row>
    <row r="68" spans="1:7" ht="21" customHeight="1">
      <c r="A68" s="5" t="s">
        <v>95</v>
      </c>
      <c r="B68" s="6" t="s">
        <v>237</v>
      </c>
      <c r="C68" s="6" t="s">
        <v>238</v>
      </c>
      <c r="D68" s="9">
        <v>50.5</v>
      </c>
      <c r="E68" s="10">
        <v>68.924072</v>
      </c>
      <c r="F68" s="10">
        <f t="shared" si="1"/>
        <v>61.5544432</v>
      </c>
      <c r="G68" s="7">
        <v>31</v>
      </c>
    </row>
    <row r="69" spans="1:7" ht="20.25" customHeight="1">
      <c r="A69" s="5" t="s">
        <v>95</v>
      </c>
      <c r="B69" s="11" t="s">
        <v>381</v>
      </c>
      <c r="C69" s="29" t="s">
        <v>382</v>
      </c>
      <c r="D69" s="31" t="s">
        <v>343</v>
      </c>
      <c r="E69" s="10">
        <v>68.1172</v>
      </c>
      <c r="F69" s="10">
        <f t="shared" si="1"/>
        <v>61.47032</v>
      </c>
      <c r="G69" s="7">
        <v>32</v>
      </c>
    </row>
    <row r="70" spans="1:7" ht="21" customHeight="1">
      <c r="A70" s="5" t="s">
        <v>95</v>
      </c>
      <c r="B70" s="6" t="s">
        <v>100</v>
      </c>
      <c r="C70" s="6" t="s">
        <v>101</v>
      </c>
      <c r="D70" s="9">
        <v>53.5</v>
      </c>
      <c r="E70" s="10">
        <v>66.444053</v>
      </c>
      <c r="F70" s="10">
        <f t="shared" si="1"/>
        <v>61.26643179999999</v>
      </c>
      <c r="G70" s="7">
        <v>33</v>
      </c>
    </row>
    <row r="71" spans="1:7" ht="21" customHeight="1">
      <c r="A71" s="5" t="s">
        <v>95</v>
      </c>
      <c r="B71" s="6" t="s">
        <v>215</v>
      </c>
      <c r="C71" s="6" t="s">
        <v>216</v>
      </c>
      <c r="D71" s="9">
        <v>50.5</v>
      </c>
      <c r="E71" s="10">
        <v>68.3706</v>
      </c>
      <c r="F71" s="10">
        <f t="shared" si="1"/>
        <v>61.22236</v>
      </c>
      <c r="G71" s="7">
        <v>34</v>
      </c>
    </row>
    <row r="72" spans="1:7" ht="21" customHeight="1">
      <c r="A72" s="11" t="s">
        <v>110</v>
      </c>
      <c r="B72" s="11" t="s">
        <v>201</v>
      </c>
      <c r="C72" s="29" t="s">
        <v>202</v>
      </c>
      <c r="D72" s="31" t="s">
        <v>120</v>
      </c>
      <c r="E72" s="10">
        <v>66.51230000000001</v>
      </c>
      <c r="F72" s="10">
        <f t="shared" si="1"/>
        <v>60.90738</v>
      </c>
      <c r="G72" s="7">
        <v>35</v>
      </c>
    </row>
    <row r="73" spans="1:7" ht="21" customHeight="1">
      <c r="A73" s="5" t="s">
        <v>95</v>
      </c>
      <c r="B73" s="6" t="s">
        <v>203</v>
      </c>
      <c r="C73" s="6" t="s">
        <v>204</v>
      </c>
      <c r="D73" s="9">
        <v>56</v>
      </c>
      <c r="E73" s="10">
        <v>62.217087</v>
      </c>
      <c r="F73" s="10">
        <f t="shared" si="1"/>
        <v>59.730252199999995</v>
      </c>
      <c r="G73" s="7">
        <v>36</v>
      </c>
    </row>
    <row r="74" spans="1:7" ht="21" customHeight="1">
      <c r="A74" s="5" t="s">
        <v>95</v>
      </c>
      <c r="B74" s="6" t="s">
        <v>145</v>
      </c>
      <c r="C74" s="6" t="s">
        <v>146</v>
      </c>
      <c r="D74" s="9">
        <v>44</v>
      </c>
      <c r="E74" s="10">
        <v>69.9196</v>
      </c>
      <c r="F74" s="10">
        <f t="shared" si="1"/>
        <v>59.55176</v>
      </c>
      <c r="G74" s="7">
        <v>37</v>
      </c>
    </row>
    <row r="75" spans="1:7" ht="21" customHeight="1">
      <c r="A75" s="5" t="s">
        <v>95</v>
      </c>
      <c r="B75" s="6" t="s">
        <v>241</v>
      </c>
      <c r="C75" s="6" t="s">
        <v>242</v>
      </c>
      <c r="D75" s="9">
        <v>43.5</v>
      </c>
      <c r="E75" s="10">
        <v>69.807272</v>
      </c>
      <c r="F75" s="10">
        <f t="shared" si="1"/>
        <v>59.2843632</v>
      </c>
      <c r="G75" s="7">
        <v>38</v>
      </c>
    </row>
    <row r="76" spans="1:7" ht="20.25" customHeight="1">
      <c r="A76" s="5" t="s">
        <v>95</v>
      </c>
      <c r="B76" s="6" t="s">
        <v>403</v>
      </c>
      <c r="C76" s="6" t="s">
        <v>404</v>
      </c>
      <c r="D76" s="9">
        <v>47.5</v>
      </c>
      <c r="E76" s="10">
        <v>66.08439999999999</v>
      </c>
      <c r="F76" s="10">
        <f t="shared" si="1"/>
        <v>58.65063999999999</v>
      </c>
      <c r="G76" s="7">
        <v>39</v>
      </c>
    </row>
    <row r="77" spans="1:7" ht="21" customHeight="1">
      <c r="A77" s="5" t="s">
        <v>95</v>
      </c>
      <c r="B77" s="11" t="s">
        <v>341</v>
      </c>
      <c r="C77" s="29" t="s">
        <v>342</v>
      </c>
      <c r="D77" s="31" t="s">
        <v>343</v>
      </c>
      <c r="E77" s="10">
        <v>62.922</v>
      </c>
      <c r="F77" s="10">
        <f t="shared" si="1"/>
        <v>58.3532</v>
      </c>
      <c r="G77" s="7">
        <v>40</v>
      </c>
    </row>
    <row r="78" spans="1:7" ht="21" customHeight="1">
      <c r="A78" s="11" t="s">
        <v>110</v>
      </c>
      <c r="B78" s="11" t="s">
        <v>151</v>
      </c>
      <c r="C78" s="29" t="s">
        <v>152</v>
      </c>
      <c r="D78" s="31" t="s">
        <v>113</v>
      </c>
      <c r="E78" s="10">
        <v>63.11784699999999</v>
      </c>
      <c r="F78" s="10">
        <f t="shared" si="1"/>
        <v>58.2707082</v>
      </c>
      <c r="G78" s="7">
        <v>41</v>
      </c>
    </row>
    <row r="79" spans="1:7" ht="21" customHeight="1">
      <c r="A79" s="11" t="s">
        <v>110</v>
      </c>
      <c r="B79" s="11" t="s">
        <v>111</v>
      </c>
      <c r="C79" s="29" t="s">
        <v>112</v>
      </c>
      <c r="D79" s="31" t="s">
        <v>113</v>
      </c>
      <c r="E79" s="10">
        <v>61.93697699999999</v>
      </c>
      <c r="F79" s="10">
        <f t="shared" si="1"/>
        <v>57.5621862</v>
      </c>
      <c r="G79" s="7">
        <v>42</v>
      </c>
    </row>
    <row r="80" spans="1:7" ht="20.25" customHeight="1">
      <c r="A80" s="5" t="s">
        <v>95</v>
      </c>
      <c r="B80" s="6" t="s">
        <v>391</v>
      </c>
      <c r="C80" s="6" t="s">
        <v>392</v>
      </c>
      <c r="D80" s="9">
        <v>47.5</v>
      </c>
      <c r="E80" s="10">
        <v>62.630812</v>
      </c>
      <c r="F80" s="10">
        <f t="shared" si="1"/>
        <v>56.5784872</v>
      </c>
      <c r="G80" s="7">
        <v>43</v>
      </c>
    </row>
    <row r="81" spans="1:7" ht="21" customHeight="1">
      <c r="A81" s="5" t="s">
        <v>95</v>
      </c>
      <c r="B81" s="6" t="s">
        <v>249</v>
      </c>
      <c r="C81" s="6" t="s">
        <v>250</v>
      </c>
      <c r="D81" s="9">
        <v>54.5</v>
      </c>
      <c r="E81" s="10">
        <v>57.08</v>
      </c>
      <c r="F81" s="10">
        <f t="shared" si="1"/>
        <v>56.048</v>
      </c>
      <c r="G81" s="7">
        <v>44</v>
      </c>
    </row>
    <row r="82" spans="1:7" ht="21" customHeight="1">
      <c r="A82" s="5" t="s">
        <v>95</v>
      </c>
      <c r="B82" s="6" t="s">
        <v>149</v>
      </c>
      <c r="C82" s="6" t="s">
        <v>150</v>
      </c>
      <c r="D82" s="9">
        <v>44.5</v>
      </c>
      <c r="E82" s="10">
        <v>60.5269</v>
      </c>
      <c r="F82" s="10">
        <f t="shared" si="1"/>
        <v>54.11614</v>
      </c>
      <c r="G82" s="7">
        <v>45</v>
      </c>
    </row>
    <row r="83" spans="1:7" s="1" customFormat="1" ht="21" customHeight="1">
      <c r="A83" s="5" t="s">
        <v>95</v>
      </c>
      <c r="B83" s="6" t="s">
        <v>175</v>
      </c>
      <c r="C83" s="6" t="s">
        <v>176</v>
      </c>
      <c r="D83" s="9">
        <v>44</v>
      </c>
      <c r="E83" s="10">
        <v>60.533613</v>
      </c>
      <c r="F83" s="10">
        <f t="shared" si="1"/>
        <v>53.9201678</v>
      </c>
      <c r="G83" s="7">
        <v>46</v>
      </c>
    </row>
    <row r="84" spans="1:7" ht="21" customHeight="1">
      <c r="A84" s="11" t="s">
        <v>110</v>
      </c>
      <c r="B84" s="11" t="s">
        <v>171</v>
      </c>
      <c r="C84" s="29" t="s">
        <v>172</v>
      </c>
      <c r="D84" s="31" t="s">
        <v>113</v>
      </c>
      <c r="E84" s="10">
        <v>51.3791</v>
      </c>
      <c r="F84" s="10">
        <f t="shared" si="1"/>
        <v>51.22746</v>
      </c>
      <c r="G84" s="7">
        <v>47</v>
      </c>
    </row>
    <row r="85" spans="1:7" ht="21" customHeight="1">
      <c r="A85" s="5" t="s">
        <v>95</v>
      </c>
      <c r="B85" s="6" t="s">
        <v>319</v>
      </c>
      <c r="C85" s="6" t="s">
        <v>320</v>
      </c>
      <c r="D85" s="9">
        <v>47</v>
      </c>
      <c r="E85" s="10">
        <v>53.543459999999996</v>
      </c>
      <c r="F85" s="10">
        <f t="shared" si="1"/>
        <v>50.926075999999995</v>
      </c>
      <c r="G85" s="7">
        <v>48</v>
      </c>
    </row>
    <row r="86" spans="1:7" ht="21" customHeight="1">
      <c r="A86" s="5" t="s">
        <v>95</v>
      </c>
      <c r="B86" s="6" t="s">
        <v>312</v>
      </c>
      <c r="C86" s="6" t="s">
        <v>313</v>
      </c>
      <c r="D86" s="9">
        <v>43</v>
      </c>
      <c r="E86" s="10">
        <v>55.038</v>
      </c>
      <c r="F86" s="10">
        <f t="shared" si="1"/>
        <v>50.22279999999999</v>
      </c>
      <c r="G86" s="7">
        <v>49</v>
      </c>
    </row>
    <row r="87" spans="1:7" ht="21" customHeight="1">
      <c r="A87" s="5" t="s">
        <v>95</v>
      </c>
      <c r="B87" s="11" t="s">
        <v>316</v>
      </c>
      <c r="C87" s="29" t="s">
        <v>317</v>
      </c>
      <c r="D87" s="31" t="s">
        <v>318</v>
      </c>
      <c r="E87" s="10">
        <v>48.226</v>
      </c>
      <c r="F87" s="10">
        <f t="shared" si="1"/>
        <v>49.7356</v>
      </c>
      <c r="G87" s="7">
        <v>50</v>
      </c>
    </row>
    <row r="88" spans="1:7" ht="20.25" customHeight="1">
      <c r="A88" s="5" t="s">
        <v>95</v>
      </c>
      <c r="B88" s="6" t="s">
        <v>356</v>
      </c>
      <c r="C88" s="6" t="s">
        <v>357</v>
      </c>
      <c r="D88" s="9">
        <v>38.5</v>
      </c>
      <c r="E88" s="10">
        <v>56.612212</v>
      </c>
      <c r="F88" s="10">
        <f t="shared" si="1"/>
        <v>49.3673272</v>
      </c>
      <c r="G88" s="7">
        <v>51</v>
      </c>
    </row>
    <row r="89" spans="1:7" ht="21" customHeight="1">
      <c r="A89" s="5" t="s">
        <v>95</v>
      </c>
      <c r="B89" s="6" t="s">
        <v>173</v>
      </c>
      <c r="C89" s="6" t="s">
        <v>174</v>
      </c>
      <c r="D89" s="9">
        <v>45</v>
      </c>
      <c r="E89" s="10">
        <v>49.291687</v>
      </c>
      <c r="F89" s="10">
        <f t="shared" si="1"/>
        <v>47.5750122</v>
      </c>
      <c r="G89" s="7">
        <v>52</v>
      </c>
    </row>
    <row r="90" spans="1:7" ht="20.25" customHeight="1">
      <c r="A90" s="5" t="s">
        <v>95</v>
      </c>
      <c r="B90" s="6" t="s">
        <v>401</v>
      </c>
      <c r="C90" s="6" t="s">
        <v>402</v>
      </c>
      <c r="D90" s="9">
        <v>37.5</v>
      </c>
      <c r="E90" s="10">
        <v>48.4122</v>
      </c>
      <c r="F90" s="10">
        <f t="shared" si="1"/>
        <v>44.04732</v>
      </c>
      <c r="G90" s="7">
        <v>53</v>
      </c>
    </row>
    <row r="91" spans="1:7" ht="21" customHeight="1">
      <c r="A91" s="5" t="s">
        <v>95</v>
      </c>
      <c r="B91" s="6" t="s">
        <v>265</v>
      </c>
      <c r="C91" s="6" t="s">
        <v>266</v>
      </c>
      <c r="D91" s="9">
        <v>45</v>
      </c>
      <c r="E91" s="10">
        <v>40.4028</v>
      </c>
      <c r="F91" s="10">
        <f t="shared" si="1"/>
        <v>42.24168</v>
      </c>
      <c r="G91" s="7">
        <v>54</v>
      </c>
    </row>
    <row r="92" spans="1:7" ht="21" customHeight="1">
      <c r="A92" s="5"/>
      <c r="B92" s="6"/>
      <c r="C92" s="6"/>
      <c r="D92" s="9"/>
      <c r="E92" s="10"/>
      <c r="F92" s="10"/>
      <c r="G92" s="7"/>
    </row>
    <row r="93" spans="1:7" ht="21" customHeight="1">
      <c r="A93" s="5" t="s">
        <v>90</v>
      </c>
      <c r="B93" s="6" t="s">
        <v>121</v>
      </c>
      <c r="C93" s="6" t="s">
        <v>122</v>
      </c>
      <c r="D93" s="9">
        <v>68</v>
      </c>
      <c r="E93" s="10">
        <v>89.6258</v>
      </c>
      <c r="F93" s="10">
        <f aca="true" t="shared" si="2" ref="F93:F156">D93*0.4+E93*0.6</f>
        <v>80.97548</v>
      </c>
      <c r="G93" s="7">
        <v>1</v>
      </c>
    </row>
    <row r="94" spans="1:7" ht="21" customHeight="1">
      <c r="A94" s="5" t="s">
        <v>90</v>
      </c>
      <c r="B94" s="6" t="s">
        <v>114</v>
      </c>
      <c r="C94" s="6" t="s">
        <v>115</v>
      </c>
      <c r="D94" s="9">
        <v>70.5</v>
      </c>
      <c r="E94" s="10">
        <v>86.879097</v>
      </c>
      <c r="F94" s="10">
        <f t="shared" si="2"/>
        <v>80.3274582</v>
      </c>
      <c r="G94" s="7">
        <v>2</v>
      </c>
    </row>
    <row r="95" spans="1:7" ht="20.25" customHeight="1">
      <c r="A95" s="5" t="s">
        <v>90</v>
      </c>
      <c r="B95" s="6" t="s">
        <v>369</v>
      </c>
      <c r="C95" s="6" t="s">
        <v>370</v>
      </c>
      <c r="D95" s="9">
        <v>61</v>
      </c>
      <c r="E95" s="10">
        <v>91.400588</v>
      </c>
      <c r="F95" s="10">
        <f t="shared" si="2"/>
        <v>79.2403528</v>
      </c>
      <c r="G95" s="7">
        <v>3</v>
      </c>
    </row>
    <row r="96" spans="1:7" ht="21" customHeight="1">
      <c r="A96" s="5" t="s">
        <v>90</v>
      </c>
      <c r="B96" s="6" t="s">
        <v>167</v>
      </c>
      <c r="C96" s="6" t="s">
        <v>168</v>
      </c>
      <c r="D96" s="9">
        <v>64</v>
      </c>
      <c r="E96" s="10">
        <v>89.29599999999999</v>
      </c>
      <c r="F96" s="10">
        <f t="shared" si="2"/>
        <v>79.1776</v>
      </c>
      <c r="G96" s="7">
        <v>4</v>
      </c>
    </row>
    <row r="97" spans="1:7" ht="21" customHeight="1">
      <c r="A97" s="5" t="s">
        <v>90</v>
      </c>
      <c r="B97" s="6" t="s">
        <v>221</v>
      </c>
      <c r="C97" s="6" t="s">
        <v>222</v>
      </c>
      <c r="D97" s="9">
        <v>75.5</v>
      </c>
      <c r="E97" s="10">
        <v>81.535128</v>
      </c>
      <c r="F97" s="10">
        <f t="shared" si="2"/>
        <v>79.1210768</v>
      </c>
      <c r="G97" s="7">
        <v>5</v>
      </c>
    </row>
    <row r="98" spans="1:7" ht="21" customHeight="1">
      <c r="A98" s="5" t="s">
        <v>90</v>
      </c>
      <c r="B98" s="6" t="s">
        <v>161</v>
      </c>
      <c r="C98" s="6" t="s">
        <v>162</v>
      </c>
      <c r="D98" s="9">
        <v>76.5</v>
      </c>
      <c r="E98" s="10">
        <v>78.7677</v>
      </c>
      <c r="F98" s="10">
        <f t="shared" si="2"/>
        <v>77.86062000000001</v>
      </c>
      <c r="G98" s="7">
        <v>6</v>
      </c>
    </row>
    <row r="99" spans="1:7" ht="20.25" customHeight="1">
      <c r="A99" s="5" t="s">
        <v>90</v>
      </c>
      <c r="B99" s="6" t="s">
        <v>367</v>
      </c>
      <c r="C99" s="6" t="s">
        <v>368</v>
      </c>
      <c r="D99" s="9">
        <v>65</v>
      </c>
      <c r="E99" s="10">
        <v>84.060588</v>
      </c>
      <c r="F99" s="10">
        <f t="shared" si="2"/>
        <v>76.4363528</v>
      </c>
      <c r="G99" s="7">
        <v>7</v>
      </c>
    </row>
    <row r="100" spans="1:7" ht="20.25" customHeight="1">
      <c r="A100" s="5" t="s">
        <v>90</v>
      </c>
      <c r="B100" s="6" t="s">
        <v>397</v>
      </c>
      <c r="C100" s="6" t="s">
        <v>398</v>
      </c>
      <c r="D100" s="9">
        <v>62.5</v>
      </c>
      <c r="E100" s="10">
        <v>83.994988</v>
      </c>
      <c r="F100" s="10">
        <f t="shared" si="2"/>
        <v>75.39699279999999</v>
      </c>
      <c r="G100" s="7">
        <v>8</v>
      </c>
    </row>
    <row r="101" spans="1:7" ht="21" customHeight="1">
      <c r="A101" s="5" t="s">
        <v>90</v>
      </c>
      <c r="B101" s="6" t="s">
        <v>227</v>
      </c>
      <c r="C101" s="6" t="s">
        <v>228</v>
      </c>
      <c r="D101" s="9">
        <v>60.5</v>
      </c>
      <c r="E101" s="10">
        <v>85.30152799999999</v>
      </c>
      <c r="F101" s="10">
        <f t="shared" si="2"/>
        <v>75.3809168</v>
      </c>
      <c r="G101" s="7">
        <v>9</v>
      </c>
    </row>
    <row r="102" spans="1:7" ht="21" customHeight="1">
      <c r="A102" s="5" t="s">
        <v>90</v>
      </c>
      <c r="B102" s="6" t="s">
        <v>291</v>
      </c>
      <c r="C102" s="6" t="s">
        <v>292</v>
      </c>
      <c r="D102" s="9">
        <v>56</v>
      </c>
      <c r="E102" s="10">
        <v>87.21546</v>
      </c>
      <c r="F102" s="10">
        <f t="shared" si="2"/>
        <v>74.729276</v>
      </c>
      <c r="G102" s="7">
        <v>10</v>
      </c>
    </row>
    <row r="103" spans="1:7" ht="20.25" customHeight="1">
      <c r="A103" s="5" t="s">
        <v>90</v>
      </c>
      <c r="B103" s="6" t="s">
        <v>365</v>
      </c>
      <c r="C103" s="6" t="s">
        <v>366</v>
      </c>
      <c r="D103" s="9">
        <v>57.5</v>
      </c>
      <c r="E103" s="10">
        <v>85.7894</v>
      </c>
      <c r="F103" s="10">
        <f t="shared" si="2"/>
        <v>74.47363999999999</v>
      </c>
      <c r="G103" s="7">
        <v>11</v>
      </c>
    </row>
    <row r="104" spans="1:7" ht="21" customHeight="1">
      <c r="A104" s="5" t="s">
        <v>90</v>
      </c>
      <c r="B104" s="6" t="s">
        <v>271</v>
      </c>
      <c r="C104" s="6" t="s">
        <v>272</v>
      </c>
      <c r="D104" s="9">
        <v>65.5</v>
      </c>
      <c r="E104" s="10">
        <v>79.47672800000001</v>
      </c>
      <c r="F104" s="10">
        <f t="shared" si="2"/>
        <v>73.8860368</v>
      </c>
      <c r="G104" s="7">
        <v>12</v>
      </c>
    </row>
    <row r="105" spans="1:7" ht="21" customHeight="1">
      <c r="A105" s="5" t="s">
        <v>90</v>
      </c>
      <c r="B105" s="6" t="s">
        <v>187</v>
      </c>
      <c r="C105" s="6" t="s">
        <v>188</v>
      </c>
      <c r="D105" s="9">
        <v>71.5</v>
      </c>
      <c r="E105" s="10">
        <v>74.50280000000001</v>
      </c>
      <c r="F105" s="10">
        <f t="shared" si="2"/>
        <v>73.30168</v>
      </c>
      <c r="G105" s="7">
        <v>13</v>
      </c>
    </row>
    <row r="106" spans="1:7" ht="21" customHeight="1">
      <c r="A106" s="5" t="s">
        <v>90</v>
      </c>
      <c r="B106" s="6" t="s">
        <v>165</v>
      </c>
      <c r="C106" s="6" t="s">
        <v>166</v>
      </c>
      <c r="D106" s="9">
        <v>63</v>
      </c>
      <c r="E106" s="10">
        <v>80.119513</v>
      </c>
      <c r="F106" s="10">
        <f t="shared" si="2"/>
        <v>73.2717078</v>
      </c>
      <c r="G106" s="7">
        <v>14</v>
      </c>
    </row>
    <row r="107" spans="1:7" ht="21" customHeight="1">
      <c r="A107" s="5" t="s">
        <v>90</v>
      </c>
      <c r="B107" s="6" t="s">
        <v>116</v>
      </c>
      <c r="C107" s="6" t="s">
        <v>117</v>
      </c>
      <c r="D107" s="9">
        <v>65.5</v>
      </c>
      <c r="E107" s="10">
        <v>78.055753</v>
      </c>
      <c r="F107" s="10">
        <f t="shared" si="2"/>
        <v>73.0334518</v>
      </c>
      <c r="G107" s="7">
        <v>15</v>
      </c>
    </row>
    <row r="108" spans="1:7" ht="20.25" customHeight="1">
      <c r="A108" s="5" t="s">
        <v>90</v>
      </c>
      <c r="B108" s="6" t="s">
        <v>399</v>
      </c>
      <c r="C108" s="6" t="s">
        <v>400</v>
      </c>
      <c r="D108" s="9">
        <v>67</v>
      </c>
      <c r="E108" s="10">
        <v>76.945788</v>
      </c>
      <c r="F108" s="10">
        <f t="shared" si="2"/>
        <v>72.9674728</v>
      </c>
      <c r="G108" s="7">
        <v>16</v>
      </c>
    </row>
    <row r="109" spans="1:7" ht="20.25" customHeight="1">
      <c r="A109" s="5" t="s">
        <v>90</v>
      </c>
      <c r="B109" s="6" t="s">
        <v>373</v>
      </c>
      <c r="C109" s="6" t="s">
        <v>374</v>
      </c>
      <c r="D109" s="9">
        <v>69</v>
      </c>
      <c r="E109" s="10">
        <v>75.518212</v>
      </c>
      <c r="F109" s="10">
        <f t="shared" si="2"/>
        <v>72.9109272</v>
      </c>
      <c r="G109" s="7">
        <v>17</v>
      </c>
    </row>
    <row r="110" spans="1:7" ht="21" customHeight="1">
      <c r="A110" s="5" t="s">
        <v>90</v>
      </c>
      <c r="B110" s="6" t="s">
        <v>169</v>
      </c>
      <c r="C110" s="6" t="s">
        <v>170</v>
      </c>
      <c r="D110" s="9">
        <v>60</v>
      </c>
      <c r="E110" s="10">
        <v>81.2299</v>
      </c>
      <c r="F110" s="10">
        <f t="shared" si="2"/>
        <v>72.73794000000001</v>
      </c>
      <c r="G110" s="7">
        <v>18</v>
      </c>
    </row>
    <row r="111" spans="1:7" ht="21" customHeight="1">
      <c r="A111" s="5" t="s">
        <v>90</v>
      </c>
      <c r="B111" s="6" t="s">
        <v>143</v>
      </c>
      <c r="C111" s="6" t="s">
        <v>144</v>
      </c>
      <c r="D111" s="9">
        <v>61.5</v>
      </c>
      <c r="E111" s="10">
        <v>79.917103</v>
      </c>
      <c r="F111" s="10">
        <f t="shared" si="2"/>
        <v>72.5502618</v>
      </c>
      <c r="G111" s="7">
        <v>19</v>
      </c>
    </row>
    <row r="112" spans="1:7" ht="21" customHeight="1">
      <c r="A112" s="5" t="s">
        <v>90</v>
      </c>
      <c r="B112" s="6" t="s">
        <v>181</v>
      </c>
      <c r="C112" s="6" t="s">
        <v>182</v>
      </c>
      <c r="D112" s="9">
        <v>65.5</v>
      </c>
      <c r="E112" s="10">
        <v>76.75538700000001</v>
      </c>
      <c r="F112" s="10">
        <f t="shared" si="2"/>
        <v>72.25323220000001</v>
      </c>
      <c r="G112" s="7">
        <v>20</v>
      </c>
    </row>
    <row r="113" spans="1:7" ht="21" customHeight="1">
      <c r="A113" s="5" t="s">
        <v>90</v>
      </c>
      <c r="B113" s="6" t="s">
        <v>314</v>
      </c>
      <c r="C113" s="6" t="s">
        <v>315</v>
      </c>
      <c r="D113" s="9">
        <v>66</v>
      </c>
      <c r="E113" s="10">
        <v>76.27799999999999</v>
      </c>
      <c r="F113" s="10">
        <f t="shared" si="2"/>
        <v>72.1668</v>
      </c>
      <c r="G113" s="7">
        <v>21</v>
      </c>
    </row>
    <row r="114" spans="1:7" ht="21" customHeight="1">
      <c r="A114" s="5" t="s">
        <v>90</v>
      </c>
      <c r="B114" s="6" t="s">
        <v>231</v>
      </c>
      <c r="C114" s="6" t="s">
        <v>232</v>
      </c>
      <c r="D114" s="9">
        <v>68</v>
      </c>
      <c r="E114" s="10">
        <v>74.865128</v>
      </c>
      <c r="F114" s="10">
        <f t="shared" si="2"/>
        <v>72.1190768</v>
      </c>
      <c r="G114" s="7">
        <v>22</v>
      </c>
    </row>
    <row r="115" spans="1:7" ht="21" customHeight="1">
      <c r="A115" s="5" t="s">
        <v>90</v>
      </c>
      <c r="B115" s="6" t="s">
        <v>239</v>
      </c>
      <c r="C115" s="6" t="s">
        <v>240</v>
      </c>
      <c r="D115" s="9">
        <v>72.5</v>
      </c>
      <c r="E115" s="10">
        <v>71.76872800000001</v>
      </c>
      <c r="F115" s="10">
        <f t="shared" si="2"/>
        <v>72.0612368</v>
      </c>
      <c r="G115" s="7">
        <v>23</v>
      </c>
    </row>
    <row r="116" spans="1:7" ht="21" customHeight="1">
      <c r="A116" s="5" t="s">
        <v>90</v>
      </c>
      <c r="B116" s="6" t="s">
        <v>339</v>
      </c>
      <c r="C116" s="6" t="s">
        <v>340</v>
      </c>
      <c r="D116" s="9">
        <v>60.5</v>
      </c>
      <c r="E116" s="10">
        <v>79.29146</v>
      </c>
      <c r="F116" s="10">
        <f t="shared" si="2"/>
        <v>71.774876</v>
      </c>
      <c r="G116" s="7">
        <v>24</v>
      </c>
    </row>
    <row r="117" spans="1:7" ht="21" customHeight="1">
      <c r="A117" s="5" t="s">
        <v>90</v>
      </c>
      <c r="B117" s="6" t="s">
        <v>243</v>
      </c>
      <c r="C117" s="6" t="s">
        <v>244</v>
      </c>
      <c r="D117" s="9">
        <v>66</v>
      </c>
      <c r="E117" s="10">
        <v>75.59352799999999</v>
      </c>
      <c r="F117" s="10">
        <f t="shared" si="2"/>
        <v>71.7561168</v>
      </c>
      <c r="G117" s="7">
        <v>25</v>
      </c>
    </row>
    <row r="118" spans="1:7" ht="21" customHeight="1">
      <c r="A118" s="5" t="s">
        <v>90</v>
      </c>
      <c r="B118" s="6" t="s">
        <v>177</v>
      </c>
      <c r="C118" s="6" t="s">
        <v>301</v>
      </c>
      <c r="D118" s="9">
        <v>59</v>
      </c>
      <c r="E118" s="10">
        <v>80.21546</v>
      </c>
      <c r="F118" s="10">
        <f t="shared" si="2"/>
        <v>71.729276</v>
      </c>
      <c r="G118" s="7">
        <v>26</v>
      </c>
    </row>
    <row r="119" spans="1:7" ht="21" customHeight="1">
      <c r="A119" s="5" t="s">
        <v>90</v>
      </c>
      <c r="B119" s="6" t="s">
        <v>217</v>
      </c>
      <c r="C119" s="6" t="s">
        <v>218</v>
      </c>
      <c r="D119" s="9">
        <v>67.5</v>
      </c>
      <c r="E119" s="10">
        <v>74.459013</v>
      </c>
      <c r="F119" s="10">
        <f t="shared" si="2"/>
        <v>71.67540779999999</v>
      </c>
      <c r="G119" s="7">
        <v>27</v>
      </c>
    </row>
    <row r="120" spans="1:7" ht="21" customHeight="1">
      <c r="A120" s="5" t="s">
        <v>90</v>
      </c>
      <c r="B120" s="6" t="s">
        <v>327</v>
      </c>
      <c r="C120" s="6" t="s">
        <v>328</v>
      </c>
      <c r="D120" s="9">
        <v>63</v>
      </c>
      <c r="E120" s="10">
        <v>77.40546</v>
      </c>
      <c r="F120" s="10">
        <f t="shared" si="2"/>
        <v>71.64327600000001</v>
      </c>
      <c r="G120" s="7">
        <v>28</v>
      </c>
    </row>
    <row r="121" spans="1:7" ht="21" customHeight="1">
      <c r="A121" s="5" t="s">
        <v>90</v>
      </c>
      <c r="B121" s="6" t="s">
        <v>104</v>
      </c>
      <c r="C121" s="6" t="s">
        <v>105</v>
      </c>
      <c r="D121" s="9">
        <v>64</v>
      </c>
      <c r="E121" s="10">
        <v>76.665883</v>
      </c>
      <c r="F121" s="10">
        <f t="shared" si="2"/>
        <v>71.5995298</v>
      </c>
      <c r="G121" s="7">
        <v>29</v>
      </c>
    </row>
    <row r="122" spans="1:7" ht="20.25" customHeight="1">
      <c r="A122" s="5" t="s">
        <v>90</v>
      </c>
      <c r="B122" s="6" t="s">
        <v>383</v>
      </c>
      <c r="C122" s="6" t="s">
        <v>384</v>
      </c>
      <c r="D122" s="7">
        <v>62.5</v>
      </c>
      <c r="E122" s="10">
        <v>77.6212</v>
      </c>
      <c r="F122" s="10">
        <f t="shared" si="2"/>
        <v>71.57272</v>
      </c>
      <c r="G122" s="7">
        <v>30</v>
      </c>
    </row>
    <row r="123" spans="1:7" ht="21" customHeight="1">
      <c r="A123" s="5" t="s">
        <v>90</v>
      </c>
      <c r="B123" s="6" t="s">
        <v>281</v>
      </c>
      <c r="C123" s="6" t="s">
        <v>282</v>
      </c>
      <c r="D123" s="9">
        <v>67</v>
      </c>
      <c r="E123" s="10">
        <v>74.428</v>
      </c>
      <c r="F123" s="10">
        <f t="shared" si="2"/>
        <v>71.4568</v>
      </c>
      <c r="G123" s="7">
        <v>31</v>
      </c>
    </row>
    <row r="124" spans="1:7" ht="21" customHeight="1">
      <c r="A124" s="5" t="s">
        <v>90</v>
      </c>
      <c r="B124" s="6" t="s">
        <v>302</v>
      </c>
      <c r="C124" s="6" t="s">
        <v>303</v>
      </c>
      <c r="D124" s="9">
        <v>61</v>
      </c>
      <c r="E124" s="10">
        <v>77.84554</v>
      </c>
      <c r="F124" s="10">
        <f t="shared" si="2"/>
        <v>71.107324</v>
      </c>
      <c r="G124" s="7">
        <v>32</v>
      </c>
    </row>
    <row r="125" spans="1:7" ht="21" customHeight="1">
      <c r="A125" s="5" t="s">
        <v>90</v>
      </c>
      <c r="B125" s="6" t="s">
        <v>269</v>
      </c>
      <c r="C125" s="6" t="s">
        <v>270</v>
      </c>
      <c r="D125" s="9">
        <v>62</v>
      </c>
      <c r="E125" s="10">
        <v>77.147272</v>
      </c>
      <c r="F125" s="10">
        <f t="shared" si="2"/>
        <v>71.0883632</v>
      </c>
      <c r="G125" s="7">
        <v>33</v>
      </c>
    </row>
    <row r="126" spans="1:7" ht="21" customHeight="1">
      <c r="A126" s="5" t="s">
        <v>90</v>
      </c>
      <c r="B126" s="6" t="s">
        <v>197</v>
      </c>
      <c r="C126" s="6" t="s">
        <v>198</v>
      </c>
      <c r="D126" s="9">
        <v>53.5</v>
      </c>
      <c r="E126" s="10">
        <v>82.151987</v>
      </c>
      <c r="F126" s="10">
        <f t="shared" si="2"/>
        <v>70.6911922</v>
      </c>
      <c r="G126" s="7">
        <v>34</v>
      </c>
    </row>
    <row r="127" spans="1:7" ht="21" customHeight="1">
      <c r="A127" s="5" t="s">
        <v>90</v>
      </c>
      <c r="B127" s="6" t="s">
        <v>289</v>
      </c>
      <c r="C127" s="6" t="s">
        <v>290</v>
      </c>
      <c r="D127" s="9">
        <v>53.5</v>
      </c>
      <c r="E127" s="10">
        <v>81.54254</v>
      </c>
      <c r="F127" s="10">
        <f t="shared" si="2"/>
        <v>70.325524</v>
      </c>
      <c r="G127" s="7">
        <v>35</v>
      </c>
    </row>
    <row r="128" spans="1:7" ht="21" customHeight="1">
      <c r="A128" s="5" t="s">
        <v>90</v>
      </c>
      <c r="B128" s="6" t="s">
        <v>106</v>
      </c>
      <c r="C128" s="6" t="s">
        <v>107</v>
      </c>
      <c r="D128" s="9">
        <v>65.5</v>
      </c>
      <c r="E128" s="10">
        <v>73.383343</v>
      </c>
      <c r="F128" s="10">
        <f t="shared" si="2"/>
        <v>70.2300058</v>
      </c>
      <c r="G128" s="7">
        <v>36</v>
      </c>
    </row>
    <row r="129" spans="1:7" ht="20.25" customHeight="1">
      <c r="A129" s="5" t="s">
        <v>90</v>
      </c>
      <c r="B129" s="6" t="s">
        <v>385</v>
      </c>
      <c r="C129" s="6" t="s">
        <v>386</v>
      </c>
      <c r="D129" s="9">
        <v>74.5</v>
      </c>
      <c r="E129" s="10">
        <v>67.158788</v>
      </c>
      <c r="F129" s="10">
        <f t="shared" si="2"/>
        <v>70.0952728</v>
      </c>
      <c r="G129" s="7">
        <v>37</v>
      </c>
    </row>
    <row r="130" spans="1:7" ht="21" customHeight="1">
      <c r="A130" s="5" t="s">
        <v>90</v>
      </c>
      <c r="B130" s="6" t="s">
        <v>223</v>
      </c>
      <c r="C130" s="6" t="s">
        <v>224</v>
      </c>
      <c r="D130" s="9">
        <v>61.5</v>
      </c>
      <c r="E130" s="10">
        <v>75.59352799999999</v>
      </c>
      <c r="F130" s="10">
        <f t="shared" si="2"/>
        <v>69.95611679999999</v>
      </c>
      <c r="G130" s="7">
        <v>38</v>
      </c>
    </row>
    <row r="131" spans="1:7" ht="21" customHeight="1">
      <c r="A131" s="5" t="s">
        <v>90</v>
      </c>
      <c r="B131" s="6" t="s">
        <v>179</v>
      </c>
      <c r="C131" s="6" t="s">
        <v>180</v>
      </c>
      <c r="D131" s="9">
        <v>70.5</v>
      </c>
      <c r="E131" s="10">
        <v>69.490987</v>
      </c>
      <c r="F131" s="10">
        <f t="shared" si="2"/>
        <v>69.8945922</v>
      </c>
      <c r="G131" s="7">
        <v>39</v>
      </c>
    </row>
    <row r="132" spans="1:7" ht="21" customHeight="1">
      <c r="A132" s="5" t="s">
        <v>90</v>
      </c>
      <c r="B132" s="6" t="s">
        <v>295</v>
      </c>
      <c r="C132" s="6" t="s">
        <v>296</v>
      </c>
      <c r="D132" s="9">
        <v>65</v>
      </c>
      <c r="E132" s="10">
        <v>72.85946</v>
      </c>
      <c r="F132" s="10">
        <f t="shared" si="2"/>
        <v>69.715676</v>
      </c>
      <c r="G132" s="7">
        <v>40</v>
      </c>
    </row>
    <row r="133" spans="1:7" ht="20.25" customHeight="1">
      <c r="A133" s="5" t="s">
        <v>90</v>
      </c>
      <c r="B133" s="6" t="s">
        <v>350</v>
      </c>
      <c r="C133" s="6" t="s">
        <v>351</v>
      </c>
      <c r="D133" s="9">
        <v>57.5</v>
      </c>
      <c r="E133" s="10">
        <v>77.443</v>
      </c>
      <c r="F133" s="10">
        <f t="shared" si="2"/>
        <v>69.4658</v>
      </c>
      <c r="G133" s="7">
        <v>41</v>
      </c>
    </row>
    <row r="134" spans="1:7" ht="21" customHeight="1">
      <c r="A134" s="5" t="s">
        <v>90</v>
      </c>
      <c r="B134" s="6" t="s">
        <v>135</v>
      </c>
      <c r="C134" s="6" t="s">
        <v>136</v>
      </c>
      <c r="D134" s="9">
        <v>63</v>
      </c>
      <c r="E134" s="10">
        <v>73.09369699999999</v>
      </c>
      <c r="F134" s="10">
        <f t="shared" si="2"/>
        <v>69.05621819999999</v>
      </c>
      <c r="G134" s="7">
        <v>42</v>
      </c>
    </row>
    <row r="135" spans="1:7" ht="21" customHeight="1">
      <c r="A135" s="5" t="s">
        <v>90</v>
      </c>
      <c r="B135" s="6" t="s">
        <v>275</v>
      </c>
      <c r="C135" s="6" t="s">
        <v>276</v>
      </c>
      <c r="D135" s="9">
        <v>57</v>
      </c>
      <c r="E135" s="10">
        <v>77.0492</v>
      </c>
      <c r="F135" s="10">
        <f t="shared" si="2"/>
        <v>69.02952</v>
      </c>
      <c r="G135" s="7">
        <v>43</v>
      </c>
    </row>
    <row r="136" spans="1:7" ht="21" customHeight="1">
      <c r="A136" s="5" t="s">
        <v>90</v>
      </c>
      <c r="B136" s="6" t="s">
        <v>133</v>
      </c>
      <c r="C136" s="6" t="s">
        <v>134</v>
      </c>
      <c r="D136" s="9">
        <v>64</v>
      </c>
      <c r="E136" s="10">
        <v>72.13383999999999</v>
      </c>
      <c r="F136" s="10">
        <f t="shared" si="2"/>
        <v>68.880304</v>
      </c>
      <c r="G136" s="7">
        <v>44</v>
      </c>
    </row>
    <row r="137" spans="1:7" ht="21" customHeight="1">
      <c r="A137" s="5" t="s">
        <v>90</v>
      </c>
      <c r="B137" s="6" t="s">
        <v>209</v>
      </c>
      <c r="C137" s="6" t="s">
        <v>210</v>
      </c>
      <c r="D137" s="9">
        <v>61.5</v>
      </c>
      <c r="E137" s="10">
        <v>72.975</v>
      </c>
      <c r="F137" s="10">
        <f t="shared" si="2"/>
        <v>68.38499999999999</v>
      </c>
      <c r="G137" s="7">
        <v>45</v>
      </c>
    </row>
    <row r="138" spans="1:7" ht="21" customHeight="1">
      <c r="A138" s="5" t="s">
        <v>90</v>
      </c>
      <c r="B138" s="6" t="s">
        <v>155</v>
      </c>
      <c r="C138" s="6" t="s">
        <v>156</v>
      </c>
      <c r="D138" s="9">
        <v>63</v>
      </c>
      <c r="E138" s="10">
        <v>71.436947</v>
      </c>
      <c r="F138" s="10">
        <f t="shared" si="2"/>
        <v>68.0621682</v>
      </c>
      <c r="G138" s="7">
        <v>46</v>
      </c>
    </row>
    <row r="139" spans="1:7" ht="20.25" customHeight="1">
      <c r="A139" s="5" t="s">
        <v>90</v>
      </c>
      <c r="B139" s="6" t="s">
        <v>395</v>
      </c>
      <c r="C139" s="6" t="s">
        <v>396</v>
      </c>
      <c r="D139" s="9">
        <v>74.5</v>
      </c>
      <c r="E139" s="10">
        <v>63.501811999999994</v>
      </c>
      <c r="F139" s="10">
        <f t="shared" si="2"/>
        <v>67.90108719999999</v>
      </c>
      <c r="G139" s="7">
        <v>47</v>
      </c>
    </row>
    <row r="140" spans="1:7" ht="21" customHeight="1">
      <c r="A140" s="5" t="s">
        <v>90</v>
      </c>
      <c r="B140" s="6" t="s">
        <v>102</v>
      </c>
      <c r="C140" s="6" t="s">
        <v>103</v>
      </c>
      <c r="D140" s="9">
        <v>67.5</v>
      </c>
      <c r="E140" s="10">
        <v>67.829647</v>
      </c>
      <c r="F140" s="10">
        <f t="shared" si="2"/>
        <v>67.69778819999999</v>
      </c>
      <c r="G140" s="7">
        <v>48</v>
      </c>
    </row>
    <row r="141" spans="1:7" ht="21" customHeight="1">
      <c r="A141" s="5" t="s">
        <v>90</v>
      </c>
      <c r="B141" s="6" t="s">
        <v>321</v>
      </c>
      <c r="C141" s="6" t="s">
        <v>322</v>
      </c>
      <c r="D141" s="9">
        <v>56</v>
      </c>
      <c r="E141" s="10">
        <v>75.32654</v>
      </c>
      <c r="F141" s="10">
        <f t="shared" si="2"/>
        <v>67.595924</v>
      </c>
      <c r="G141" s="7">
        <v>49</v>
      </c>
    </row>
    <row r="142" spans="1:7" ht="21" customHeight="1">
      <c r="A142" s="5" t="s">
        <v>90</v>
      </c>
      <c r="B142" s="6" t="s">
        <v>225</v>
      </c>
      <c r="C142" s="6" t="s">
        <v>226</v>
      </c>
      <c r="D142" s="9">
        <v>64.5</v>
      </c>
      <c r="E142" s="10">
        <v>69.38087200000001</v>
      </c>
      <c r="F142" s="10">
        <f t="shared" si="2"/>
        <v>67.4285232</v>
      </c>
      <c r="G142" s="7">
        <v>50</v>
      </c>
    </row>
    <row r="143" spans="1:7" ht="21" customHeight="1">
      <c r="A143" s="5" t="s">
        <v>90</v>
      </c>
      <c r="B143" s="6" t="s">
        <v>285</v>
      </c>
      <c r="C143" s="6" t="s">
        <v>286</v>
      </c>
      <c r="D143" s="9">
        <v>62.5</v>
      </c>
      <c r="E143" s="10">
        <v>70.63054</v>
      </c>
      <c r="F143" s="10">
        <f t="shared" si="2"/>
        <v>67.37832399999999</v>
      </c>
      <c r="G143" s="7">
        <v>51</v>
      </c>
    </row>
    <row r="144" spans="1:7" ht="21" customHeight="1">
      <c r="A144" s="5" t="s">
        <v>90</v>
      </c>
      <c r="B144" s="6" t="s">
        <v>125</v>
      </c>
      <c r="C144" s="6" t="s">
        <v>126</v>
      </c>
      <c r="D144" s="9">
        <v>61.5</v>
      </c>
      <c r="E144" s="10">
        <v>71.119293</v>
      </c>
      <c r="F144" s="10">
        <f t="shared" si="2"/>
        <v>67.2715758</v>
      </c>
      <c r="G144" s="7">
        <v>52</v>
      </c>
    </row>
    <row r="145" spans="1:7" ht="21" customHeight="1">
      <c r="A145" s="5" t="s">
        <v>90</v>
      </c>
      <c r="B145" s="6" t="s">
        <v>247</v>
      </c>
      <c r="C145" s="6" t="s">
        <v>248</v>
      </c>
      <c r="D145" s="9">
        <v>58</v>
      </c>
      <c r="E145" s="10">
        <v>73.39959999999999</v>
      </c>
      <c r="F145" s="10">
        <f t="shared" si="2"/>
        <v>67.23975999999999</v>
      </c>
      <c r="G145" s="7">
        <v>53</v>
      </c>
    </row>
    <row r="146" spans="1:7" ht="20.25" customHeight="1">
      <c r="A146" s="5" t="s">
        <v>90</v>
      </c>
      <c r="B146" s="6" t="s">
        <v>379</v>
      </c>
      <c r="C146" s="6" t="s">
        <v>380</v>
      </c>
      <c r="D146" s="9">
        <v>59</v>
      </c>
      <c r="E146" s="10">
        <v>72.680012</v>
      </c>
      <c r="F146" s="10">
        <f t="shared" si="2"/>
        <v>67.2080072</v>
      </c>
      <c r="G146" s="7">
        <v>54</v>
      </c>
    </row>
    <row r="147" spans="1:7" ht="21" customHeight="1">
      <c r="A147" s="5" t="s">
        <v>90</v>
      </c>
      <c r="B147" s="6" t="s">
        <v>304</v>
      </c>
      <c r="C147" s="6" t="s">
        <v>305</v>
      </c>
      <c r="D147" s="9">
        <v>54</v>
      </c>
      <c r="E147" s="10">
        <v>75.88646</v>
      </c>
      <c r="F147" s="10">
        <f t="shared" si="2"/>
        <v>67.131876</v>
      </c>
      <c r="G147" s="7">
        <v>55</v>
      </c>
    </row>
    <row r="148" spans="1:7" ht="21" customHeight="1">
      <c r="A148" s="5" t="s">
        <v>90</v>
      </c>
      <c r="B148" s="6" t="s">
        <v>213</v>
      </c>
      <c r="C148" s="6" t="s">
        <v>214</v>
      </c>
      <c r="D148" s="9">
        <v>54.5</v>
      </c>
      <c r="E148" s="10">
        <v>75.4372</v>
      </c>
      <c r="F148" s="10">
        <f t="shared" si="2"/>
        <v>67.06232</v>
      </c>
      <c r="G148" s="7">
        <v>56</v>
      </c>
    </row>
    <row r="149" spans="1:7" s="1" customFormat="1" ht="21" customHeight="1">
      <c r="A149" s="5" t="s">
        <v>90</v>
      </c>
      <c r="B149" s="6" t="s">
        <v>108</v>
      </c>
      <c r="C149" s="6" t="s">
        <v>109</v>
      </c>
      <c r="D149" s="9">
        <v>56.5</v>
      </c>
      <c r="E149" s="10">
        <v>73.97594699999999</v>
      </c>
      <c r="F149" s="10">
        <f t="shared" si="2"/>
        <v>66.98556819999999</v>
      </c>
      <c r="G149" s="7">
        <v>57</v>
      </c>
    </row>
    <row r="150" spans="1:7" ht="21" customHeight="1">
      <c r="A150" s="5" t="s">
        <v>90</v>
      </c>
      <c r="B150" s="6" t="s">
        <v>91</v>
      </c>
      <c r="C150" s="6" t="s">
        <v>92</v>
      </c>
      <c r="D150" s="9">
        <v>58.5</v>
      </c>
      <c r="E150" s="10">
        <v>72.61814999999999</v>
      </c>
      <c r="F150" s="10">
        <f t="shared" si="2"/>
        <v>66.97089</v>
      </c>
      <c r="G150" s="7">
        <v>58</v>
      </c>
    </row>
    <row r="151" spans="1:7" ht="21" customHeight="1">
      <c r="A151" s="5" t="s">
        <v>90</v>
      </c>
      <c r="B151" s="6" t="s">
        <v>157</v>
      </c>
      <c r="C151" s="6" t="s">
        <v>158</v>
      </c>
      <c r="D151" s="9">
        <v>55.5</v>
      </c>
      <c r="E151" s="10">
        <v>73.590213</v>
      </c>
      <c r="F151" s="10">
        <f t="shared" si="2"/>
        <v>66.35412780000001</v>
      </c>
      <c r="G151" s="7">
        <v>59</v>
      </c>
    </row>
    <row r="152" spans="1:7" ht="21" customHeight="1">
      <c r="A152" s="5" t="s">
        <v>90</v>
      </c>
      <c r="B152" s="6" t="s">
        <v>153</v>
      </c>
      <c r="C152" s="6" t="s">
        <v>154</v>
      </c>
      <c r="D152" s="9">
        <v>60</v>
      </c>
      <c r="E152" s="10">
        <v>70.35409999999999</v>
      </c>
      <c r="F152" s="10">
        <f t="shared" si="2"/>
        <v>66.21246</v>
      </c>
      <c r="G152" s="7">
        <v>60</v>
      </c>
    </row>
    <row r="153" spans="1:7" ht="21" customHeight="1">
      <c r="A153" s="5" t="s">
        <v>90</v>
      </c>
      <c r="B153" s="6" t="s">
        <v>139</v>
      </c>
      <c r="C153" s="6" t="s">
        <v>140</v>
      </c>
      <c r="D153" s="9">
        <v>55.5</v>
      </c>
      <c r="E153" s="10">
        <v>73.27980699999999</v>
      </c>
      <c r="F153" s="10">
        <f t="shared" si="2"/>
        <v>66.1678842</v>
      </c>
      <c r="G153" s="7">
        <v>61</v>
      </c>
    </row>
    <row r="154" spans="1:7" ht="21" customHeight="1">
      <c r="A154" s="5" t="s">
        <v>90</v>
      </c>
      <c r="B154" s="6" t="s">
        <v>205</v>
      </c>
      <c r="C154" s="6" t="s">
        <v>206</v>
      </c>
      <c r="D154" s="9">
        <v>68</v>
      </c>
      <c r="E154" s="10">
        <v>64.7762</v>
      </c>
      <c r="F154" s="10">
        <f t="shared" si="2"/>
        <v>66.06572</v>
      </c>
      <c r="G154" s="7">
        <v>62</v>
      </c>
    </row>
    <row r="155" spans="1:7" ht="21" customHeight="1">
      <c r="A155" s="5" t="s">
        <v>90</v>
      </c>
      <c r="B155" s="6" t="s">
        <v>131</v>
      </c>
      <c r="C155" s="6" t="s">
        <v>132</v>
      </c>
      <c r="D155" s="9">
        <v>56.5</v>
      </c>
      <c r="E155" s="10">
        <v>72.40279699999999</v>
      </c>
      <c r="F155" s="10">
        <f t="shared" si="2"/>
        <v>66.04167819999999</v>
      </c>
      <c r="G155" s="7">
        <v>63</v>
      </c>
    </row>
    <row r="156" spans="1:7" ht="21" customHeight="1">
      <c r="A156" s="5" t="s">
        <v>90</v>
      </c>
      <c r="B156" s="6" t="s">
        <v>127</v>
      </c>
      <c r="C156" s="6" t="s">
        <v>128</v>
      </c>
      <c r="D156" s="9">
        <v>54.5</v>
      </c>
      <c r="E156" s="10">
        <v>73.671543</v>
      </c>
      <c r="F156" s="10">
        <f t="shared" si="2"/>
        <v>66.0029258</v>
      </c>
      <c r="G156" s="7">
        <v>64</v>
      </c>
    </row>
    <row r="157" spans="1:7" ht="21" customHeight="1">
      <c r="A157" s="5" t="s">
        <v>90</v>
      </c>
      <c r="B157" s="6" t="s">
        <v>129</v>
      </c>
      <c r="C157" s="6" t="s">
        <v>130</v>
      </c>
      <c r="D157" s="9">
        <v>55.5</v>
      </c>
      <c r="E157" s="10">
        <v>72.87144699999999</v>
      </c>
      <c r="F157" s="10">
        <f aca="true" t="shared" si="3" ref="F157:F194">D157*0.4+E157*0.6</f>
        <v>65.9228682</v>
      </c>
      <c r="G157" s="7">
        <v>65</v>
      </c>
    </row>
    <row r="158" spans="1:7" ht="21" customHeight="1">
      <c r="A158" s="5" t="s">
        <v>90</v>
      </c>
      <c r="B158" s="6" t="s">
        <v>189</v>
      </c>
      <c r="C158" s="6" t="s">
        <v>190</v>
      </c>
      <c r="D158" s="9">
        <v>53</v>
      </c>
      <c r="E158" s="10">
        <v>74.1072</v>
      </c>
      <c r="F158" s="10">
        <f t="shared" si="3"/>
        <v>65.66432</v>
      </c>
      <c r="G158" s="7">
        <v>66</v>
      </c>
    </row>
    <row r="159" spans="1:7" ht="20.25" customHeight="1">
      <c r="A159" s="5" t="s">
        <v>90</v>
      </c>
      <c r="B159" s="6" t="s">
        <v>346</v>
      </c>
      <c r="C159" s="6" t="s">
        <v>347</v>
      </c>
      <c r="D159" s="9">
        <v>66.5</v>
      </c>
      <c r="E159" s="10">
        <v>64.798188</v>
      </c>
      <c r="F159" s="10">
        <f t="shared" si="3"/>
        <v>65.47891279999999</v>
      </c>
      <c r="G159" s="7">
        <v>67</v>
      </c>
    </row>
    <row r="160" spans="1:7" ht="21" customHeight="1">
      <c r="A160" s="5" t="s">
        <v>90</v>
      </c>
      <c r="B160" s="6" t="s">
        <v>207</v>
      </c>
      <c r="C160" s="6" t="s">
        <v>208</v>
      </c>
      <c r="D160" s="9">
        <v>55.5</v>
      </c>
      <c r="E160" s="10">
        <v>72.1067</v>
      </c>
      <c r="F160" s="10">
        <f t="shared" si="3"/>
        <v>65.46402</v>
      </c>
      <c r="G160" s="7">
        <v>68</v>
      </c>
    </row>
    <row r="161" spans="1:7" ht="20.25" customHeight="1">
      <c r="A161" s="5" t="s">
        <v>90</v>
      </c>
      <c r="B161" s="6" t="s">
        <v>363</v>
      </c>
      <c r="C161" s="6" t="s">
        <v>364</v>
      </c>
      <c r="D161" s="9">
        <v>55</v>
      </c>
      <c r="E161" s="10">
        <v>72.355588</v>
      </c>
      <c r="F161" s="10">
        <f t="shared" si="3"/>
        <v>65.4133528</v>
      </c>
      <c r="G161" s="7">
        <v>69</v>
      </c>
    </row>
    <row r="162" spans="1:7" ht="21" customHeight="1">
      <c r="A162" s="5" t="s">
        <v>90</v>
      </c>
      <c r="B162" s="6" t="s">
        <v>255</v>
      </c>
      <c r="C162" s="6" t="s">
        <v>256</v>
      </c>
      <c r="D162" s="9">
        <v>56</v>
      </c>
      <c r="E162" s="10">
        <v>71.458</v>
      </c>
      <c r="F162" s="10">
        <f t="shared" si="3"/>
        <v>65.2748</v>
      </c>
      <c r="G162" s="7">
        <v>70</v>
      </c>
    </row>
    <row r="163" spans="1:7" ht="21" customHeight="1">
      <c r="A163" s="5" t="s">
        <v>90</v>
      </c>
      <c r="B163" s="6" t="s">
        <v>93</v>
      </c>
      <c r="C163" s="6" t="s">
        <v>94</v>
      </c>
      <c r="D163" s="9">
        <v>58</v>
      </c>
      <c r="E163" s="10">
        <v>69.77529</v>
      </c>
      <c r="F163" s="10">
        <f t="shared" si="3"/>
        <v>65.065174</v>
      </c>
      <c r="G163" s="7">
        <v>71</v>
      </c>
    </row>
    <row r="164" spans="1:7" ht="21" customHeight="1">
      <c r="A164" s="5" t="s">
        <v>90</v>
      </c>
      <c r="B164" s="6" t="s">
        <v>287</v>
      </c>
      <c r="C164" s="6" t="s">
        <v>288</v>
      </c>
      <c r="D164" s="9">
        <v>54.5</v>
      </c>
      <c r="E164" s="10">
        <v>71.75899999999999</v>
      </c>
      <c r="F164" s="10">
        <f t="shared" si="3"/>
        <v>64.85539999999999</v>
      </c>
      <c r="G164" s="7">
        <v>72</v>
      </c>
    </row>
    <row r="165" spans="1:7" ht="21" customHeight="1">
      <c r="A165" s="5" t="s">
        <v>90</v>
      </c>
      <c r="B165" s="6" t="s">
        <v>267</v>
      </c>
      <c r="C165" s="6" t="s">
        <v>268</v>
      </c>
      <c r="D165" s="9">
        <v>53</v>
      </c>
      <c r="E165" s="10">
        <v>71.827128</v>
      </c>
      <c r="F165" s="10">
        <f t="shared" si="3"/>
        <v>64.2962768</v>
      </c>
      <c r="G165" s="7">
        <v>73</v>
      </c>
    </row>
    <row r="166" spans="1:7" ht="20.25" customHeight="1">
      <c r="A166" s="5" t="s">
        <v>90</v>
      </c>
      <c r="B166" s="6" t="s">
        <v>360</v>
      </c>
      <c r="C166" s="6" t="s">
        <v>361</v>
      </c>
      <c r="D166" s="9">
        <v>56</v>
      </c>
      <c r="E166" s="10">
        <v>69.663612</v>
      </c>
      <c r="F166" s="10">
        <f t="shared" si="3"/>
        <v>64.1981672</v>
      </c>
      <c r="G166" s="7">
        <v>74</v>
      </c>
    </row>
    <row r="167" spans="1:7" ht="21" customHeight="1">
      <c r="A167" s="5" t="s">
        <v>90</v>
      </c>
      <c r="B167" s="6" t="s">
        <v>183</v>
      </c>
      <c r="C167" s="6" t="s">
        <v>184</v>
      </c>
      <c r="D167" s="9">
        <v>63.5</v>
      </c>
      <c r="E167" s="10">
        <v>63.7762</v>
      </c>
      <c r="F167" s="10">
        <f t="shared" si="3"/>
        <v>63.66572000000001</v>
      </c>
      <c r="G167" s="7">
        <v>75</v>
      </c>
    </row>
    <row r="168" spans="1:7" ht="21" customHeight="1">
      <c r="A168" s="5" t="s">
        <v>90</v>
      </c>
      <c r="B168" s="6" t="s">
        <v>177</v>
      </c>
      <c r="C168" s="6" t="s">
        <v>178</v>
      </c>
      <c r="D168" s="9">
        <v>58</v>
      </c>
      <c r="E168" s="10">
        <v>67.260213</v>
      </c>
      <c r="F168" s="10">
        <f t="shared" si="3"/>
        <v>63.5561278</v>
      </c>
      <c r="G168" s="7">
        <v>76</v>
      </c>
    </row>
    <row r="169" spans="1:7" ht="21" customHeight="1">
      <c r="A169" s="5" t="s">
        <v>90</v>
      </c>
      <c r="B169" s="6" t="s">
        <v>273</v>
      </c>
      <c r="C169" s="6" t="s">
        <v>274</v>
      </c>
      <c r="D169" s="9">
        <v>54</v>
      </c>
      <c r="E169" s="10">
        <v>69.827128</v>
      </c>
      <c r="F169" s="10">
        <f t="shared" si="3"/>
        <v>63.496276800000004</v>
      </c>
      <c r="G169" s="7">
        <v>77</v>
      </c>
    </row>
    <row r="170" spans="1:7" ht="21" customHeight="1">
      <c r="A170" s="5" t="s">
        <v>90</v>
      </c>
      <c r="B170" s="6" t="s">
        <v>245</v>
      </c>
      <c r="C170" s="6" t="s">
        <v>246</v>
      </c>
      <c r="D170" s="9">
        <v>56</v>
      </c>
      <c r="E170" s="10">
        <v>68.273928</v>
      </c>
      <c r="F170" s="10">
        <f t="shared" si="3"/>
        <v>63.364356799999996</v>
      </c>
      <c r="G170" s="7">
        <v>78</v>
      </c>
    </row>
    <row r="171" spans="1:7" ht="21" customHeight="1">
      <c r="A171" s="5" t="s">
        <v>90</v>
      </c>
      <c r="B171" s="6" t="s">
        <v>229</v>
      </c>
      <c r="C171" s="6" t="s">
        <v>230</v>
      </c>
      <c r="D171" s="9">
        <v>54.5</v>
      </c>
      <c r="E171" s="10">
        <v>69.0216</v>
      </c>
      <c r="F171" s="10">
        <f t="shared" si="3"/>
        <v>63.21296000000001</v>
      </c>
      <c r="G171" s="7">
        <v>79</v>
      </c>
    </row>
    <row r="172" spans="1:7" ht="20.25" customHeight="1">
      <c r="A172" s="5" t="s">
        <v>90</v>
      </c>
      <c r="B172" s="6" t="s">
        <v>352</v>
      </c>
      <c r="C172" s="6" t="s">
        <v>353</v>
      </c>
      <c r="D172" s="9">
        <v>55</v>
      </c>
      <c r="E172" s="10">
        <v>67.73258799999999</v>
      </c>
      <c r="F172" s="10">
        <f t="shared" si="3"/>
        <v>62.6395528</v>
      </c>
      <c r="G172" s="7">
        <v>80</v>
      </c>
    </row>
    <row r="173" spans="1:7" ht="21" customHeight="1">
      <c r="A173" s="5" t="s">
        <v>90</v>
      </c>
      <c r="B173" s="6" t="s">
        <v>263</v>
      </c>
      <c r="C173" s="6" t="s">
        <v>264</v>
      </c>
      <c r="D173" s="9">
        <v>55.5</v>
      </c>
      <c r="E173" s="10">
        <v>67.33232799999999</v>
      </c>
      <c r="F173" s="10">
        <f t="shared" si="3"/>
        <v>62.599396799999994</v>
      </c>
      <c r="G173" s="7">
        <v>81</v>
      </c>
    </row>
    <row r="174" spans="1:7" ht="21" customHeight="1">
      <c r="A174" s="5" t="s">
        <v>90</v>
      </c>
      <c r="B174" s="6" t="s">
        <v>147</v>
      </c>
      <c r="C174" s="6" t="s">
        <v>148</v>
      </c>
      <c r="D174" s="9">
        <v>71</v>
      </c>
      <c r="E174" s="10">
        <v>56.996303</v>
      </c>
      <c r="F174" s="10">
        <f t="shared" si="3"/>
        <v>62.59778179999999</v>
      </c>
      <c r="G174" s="7">
        <v>82</v>
      </c>
    </row>
    <row r="175" spans="1:7" ht="21" customHeight="1">
      <c r="A175" s="5" t="s">
        <v>90</v>
      </c>
      <c r="B175" s="6" t="s">
        <v>141</v>
      </c>
      <c r="C175" s="6" t="s">
        <v>142</v>
      </c>
      <c r="D175" s="9">
        <v>54.5</v>
      </c>
      <c r="E175" s="10">
        <v>67.84365</v>
      </c>
      <c r="F175" s="10">
        <f t="shared" si="3"/>
        <v>62.506190000000004</v>
      </c>
      <c r="G175" s="7">
        <v>83</v>
      </c>
    </row>
    <row r="176" spans="1:7" ht="21" customHeight="1">
      <c r="A176" s="5" t="s">
        <v>90</v>
      </c>
      <c r="B176" s="6" t="s">
        <v>306</v>
      </c>
      <c r="C176" s="6" t="s">
        <v>307</v>
      </c>
      <c r="D176" s="9">
        <v>57</v>
      </c>
      <c r="E176" s="10">
        <v>66.15054</v>
      </c>
      <c r="F176" s="10">
        <f t="shared" si="3"/>
        <v>62.490324</v>
      </c>
      <c r="G176" s="7">
        <v>84</v>
      </c>
    </row>
    <row r="177" spans="1:7" ht="21" customHeight="1">
      <c r="A177" s="5" t="s">
        <v>90</v>
      </c>
      <c r="B177" s="6" t="s">
        <v>325</v>
      </c>
      <c r="C177" s="6" t="s">
        <v>326</v>
      </c>
      <c r="D177" s="9">
        <v>59</v>
      </c>
      <c r="E177" s="10">
        <v>63.64546</v>
      </c>
      <c r="F177" s="10">
        <f t="shared" si="3"/>
        <v>61.787276</v>
      </c>
      <c r="G177" s="7">
        <v>85</v>
      </c>
    </row>
    <row r="178" spans="1:7" ht="20.25" customHeight="1">
      <c r="A178" s="5" t="s">
        <v>90</v>
      </c>
      <c r="B178" s="6" t="s">
        <v>377</v>
      </c>
      <c r="C178" s="6" t="s">
        <v>378</v>
      </c>
      <c r="D178" s="9">
        <v>54</v>
      </c>
      <c r="E178" s="10">
        <v>66.928012</v>
      </c>
      <c r="F178" s="10">
        <f t="shared" si="3"/>
        <v>61.7568072</v>
      </c>
      <c r="G178" s="7">
        <v>86</v>
      </c>
    </row>
    <row r="179" spans="1:7" ht="21" customHeight="1">
      <c r="A179" s="5" t="s">
        <v>90</v>
      </c>
      <c r="B179" s="6" t="s">
        <v>335</v>
      </c>
      <c r="C179" s="6" t="s">
        <v>336</v>
      </c>
      <c r="D179" s="9">
        <v>69.5</v>
      </c>
      <c r="E179" s="10">
        <v>56.20345999999999</v>
      </c>
      <c r="F179" s="10">
        <f t="shared" si="3"/>
        <v>61.522076</v>
      </c>
      <c r="G179" s="7">
        <v>87</v>
      </c>
    </row>
    <row r="180" spans="1:7" ht="20.25" customHeight="1">
      <c r="A180" s="5" t="s">
        <v>90</v>
      </c>
      <c r="B180" s="6" t="s">
        <v>405</v>
      </c>
      <c r="C180" s="6" t="s">
        <v>406</v>
      </c>
      <c r="D180" s="9">
        <v>54</v>
      </c>
      <c r="E180" s="10">
        <v>65.663612</v>
      </c>
      <c r="F180" s="10">
        <f t="shared" si="3"/>
        <v>60.9981672</v>
      </c>
      <c r="G180" s="7">
        <v>88</v>
      </c>
    </row>
    <row r="181" spans="1:7" ht="20.25" customHeight="1">
      <c r="A181" s="5" t="s">
        <v>90</v>
      </c>
      <c r="B181" s="6" t="s">
        <v>123</v>
      </c>
      <c r="C181" s="6" t="s">
        <v>362</v>
      </c>
      <c r="D181" s="9">
        <v>59</v>
      </c>
      <c r="E181" s="10">
        <v>61.614411999999994</v>
      </c>
      <c r="F181" s="10">
        <f t="shared" si="3"/>
        <v>60.568647199999994</v>
      </c>
      <c r="G181" s="7">
        <v>89</v>
      </c>
    </row>
    <row r="182" spans="1:7" ht="20.25" customHeight="1">
      <c r="A182" s="5" t="s">
        <v>90</v>
      </c>
      <c r="B182" s="6" t="s">
        <v>354</v>
      </c>
      <c r="C182" s="6" t="s">
        <v>355</v>
      </c>
      <c r="D182" s="9">
        <v>53</v>
      </c>
      <c r="E182" s="10">
        <v>65.597188</v>
      </c>
      <c r="F182" s="10">
        <f t="shared" si="3"/>
        <v>60.5583128</v>
      </c>
      <c r="G182" s="7">
        <v>90</v>
      </c>
    </row>
    <row r="183" spans="1:7" ht="21" customHeight="1">
      <c r="A183" s="5" t="s">
        <v>90</v>
      </c>
      <c r="B183" s="6" t="s">
        <v>195</v>
      </c>
      <c r="C183" s="6" t="s">
        <v>196</v>
      </c>
      <c r="D183" s="9">
        <v>63</v>
      </c>
      <c r="E183" s="10">
        <v>58.556587</v>
      </c>
      <c r="F183" s="10">
        <f t="shared" si="3"/>
        <v>60.3339522</v>
      </c>
      <c r="G183" s="7">
        <v>91</v>
      </c>
    </row>
    <row r="184" spans="1:7" ht="21" customHeight="1">
      <c r="A184" s="5" t="s">
        <v>90</v>
      </c>
      <c r="B184" s="6" t="s">
        <v>235</v>
      </c>
      <c r="C184" s="6" t="s">
        <v>236</v>
      </c>
      <c r="D184" s="9">
        <v>53.5</v>
      </c>
      <c r="E184" s="10">
        <v>64.768728</v>
      </c>
      <c r="F184" s="10">
        <f t="shared" si="3"/>
        <v>60.26123679999999</v>
      </c>
      <c r="G184" s="7">
        <v>92</v>
      </c>
    </row>
    <row r="185" spans="1:7" ht="20.25" customHeight="1">
      <c r="A185" s="5" t="s">
        <v>90</v>
      </c>
      <c r="B185" s="6" t="s">
        <v>348</v>
      </c>
      <c r="C185" s="6" t="s">
        <v>349</v>
      </c>
      <c r="D185" s="9">
        <v>65</v>
      </c>
      <c r="E185" s="10">
        <v>56.911612</v>
      </c>
      <c r="F185" s="10">
        <f t="shared" si="3"/>
        <v>60.1469672</v>
      </c>
      <c r="G185" s="7">
        <v>93</v>
      </c>
    </row>
    <row r="186" spans="1:7" ht="21" customHeight="1">
      <c r="A186" s="5" t="s">
        <v>90</v>
      </c>
      <c r="B186" s="6" t="s">
        <v>293</v>
      </c>
      <c r="C186" s="6" t="s">
        <v>294</v>
      </c>
      <c r="D186" s="9">
        <v>53</v>
      </c>
      <c r="E186" s="10">
        <v>63.288</v>
      </c>
      <c r="F186" s="10">
        <f t="shared" si="3"/>
        <v>59.1728</v>
      </c>
      <c r="G186" s="7">
        <v>94</v>
      </c>
    </row>
    <row r="187" spans="1:7" ht="20.25" customHeight="1">
      <c r="A187" s="5" t="s">
        <v>90</v>
      </c>
      <c r="B187" s="6" t="s">
        <v>389</v>
      </c>
      <c r="C187" s="6" t="s">
        <v>390</v>
      </c>
      <c r="D187" s="9">
        <v>56</v>
      </c>
      <c r="E187" s="10">
        <v>58.547988000000004</v>
      </c>
      <c r="F187" s="10">
        <f t="shared" si="3"/>
        <v>57.528792800000005</v>
      </c>
      <c r="G187" s="7">
        <v>95</v>
      </c>
    </row>
    <row r="188" spans="1:7" ht="21" customHeight="1">
      <c r="A188" s="5" t="s">
        <v>90</v>
      </c>
      <c r="B188" s="6" t="s">
        <v>123</v>
      </c>
      <c r="C188" s="6" t="s">
        <v>124</v>
      </c>
      <c r="D188" s="9">
        <v>53.5</v>
      </c>
      <c r="E188" s="10">
        <v>60.03810299999999</v>
      </c>
      <c r="F188" s="10">
        <f t="shared" si="3"/>
        <v>57.42286179999999</v>
      </c>
      <c r="G188" s="7">
        <v>96</v>
      </c>
    </row>
    <row r="189" spans="1:7" ht="21" customHeight="1">
      <c r="A189" s="5" t="s">
        <v>90</v>
      </c>
      <c r="B189" s="6" t="s">
        <v>211</v>
      </c>
      <c r="C189" s="6" t="s">
        <v>212</v>
      </c>
      <c r="D189" s="9">
        <v>54</v>
      </c>
      <c r="E189" s="10">
        <v>57.3045</v>
      </c>
      <c r="F189" s="10">
        <f t="shared" si="3"/>
        <v>55.9827</v>
      </c>
      <c r="G189" s="7">
        <v>97</v>
      </c>
    </row>
    <row r="190" spans="1:7" ht="20.25" customHeight="1">
      <c r="A190" s="5" t="s">
        <v>90</v>
      </c>
      <c r="B190" s="6" t="s">
        <v>393</v>
      </c>
      <c r="C190" s="6" t="s">
        <v>394</v>
      </c>
      <c r="D190" s="9">
        <v>53</v>
      </c>
      <c r="E190" s="10">
        <v>57.175188</v>
      </c>
      <c r="F190" s="10">
        <f t="shared" si="3"/>
        <v>55.5051128</v>
      </c>
      <c r="G190" s="7">
        <v>98</v>
      </c>
    </row>
    <row r="191" spans="1:7" ht="21" customHeight="1">
      <c r="A191" s="5" t="s">
        <v>90</v>
      </c>
      <c r="B191" s="6" t="s">
        <v>333</v>
      </c>
      <c r="C191" s="6" t="s">
        <v>334</v>
      </c>
      <c r="D191" s="9">
        <v>55</v>
      </c>
      <c r="E191" s="10">
        <v>54.48</v>
      </c>
      <c r="F191" s="10">
        <f t="shared" si="3"/>
        <v>54.687999999999995</v>
      </c>
      <c r="G191" s="7">
        <v>99</v>
      </c>
    </row>
    <row r="192" spans="1:7" ht="21" customHeight="1">
      <c r="A192" s="5" t="s">
        <v>90</v>
      </c>
      <c r="B192" s="6" t="s">
        <v>137</v>
      </c>
      <c r="C192" s="6" t="s">
        <v>138</v>
      </c>
      <c r="D192" s="9">
        <v>53</v>
      </c>
      <c r="E192" s="10">
        <v>55.35169</v>
      </c>
      <c r="F192" s="10">
        <f t="shared" si="3"/>
        <v>54.411014</v>
      </c>
      <c r="G192" s="7">
        <v>100</v>
      </c>
    </row>
    <row r="193" spans="1:7" ht="21" customHeight="1">
      <c r="A193" s="5" t="s">
        <v>90</v>
      </c>
      <c r="B193" s="6" t="s">
        <v>159</v>
      </c>
      <c r="C193" s="6" t="s">
        <v>160</v>
      </c>
      <c r="D193" s="9">
        <v>56.5</v>
      </c>
      <c r="E193" s="10">
        <v>52.2469</v>
      </c>
      <c r="F193" s="10">
        <f t="shared" si="3"/>
        <v>53.948139999999995</v>
      </c>
      <c r="G193" s="7">
        <v>101</v>
      </c>
    </row>
    <row r="194" spans="1:7" ht="21" customHeight="1">
      <c r="A194" s="5" t="s">
        <v>90</v>
      </c>
      <c r="B194" s="6" t="s">
        <v>277</v>
      </c>
      <c r="C194" s="6" t="s">
        <v>278</v>
      </c>
      <c r="D194" s="9">
        <v>63</v>
      </c>
      <c r="E194" s="10">
        <v>18</v>
      </c>
      <c r="F194" s="10">
        <f t="shared" si="3"/>
        <v>36</v>
      </c>
      <c r="G194" s="7">
        <v>102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天印奇松</cp:lastModifiedBy>
  <cp:lastPrinted>2020-08-19T09:39:47Z</cp:lastPrinted>
  <dcterms:created xsi:type="dcterms:W3CDTF">2020-08-11T10:46:29Z</dcterms:created>
  <dcterms:modified xsi:type="dcterms:W3CDTF">2020-08-19T10:21:51Z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