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9390" activeTab="1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<sst xmlns="http://schemas.openxmlformats.org/spreadsheetml/2006/main" count="1131" uniqueCount="560">
  <si>
    <t>2016年教师招聘总成绩汇总表</t>
  </si>
  <si>
    <t>考场号</t>
  </si>
  <si>
    <t>准考证号</t>
  </si>
  <si>
    <t>姓名</t>
  </si>
  <si>
    <t>笔试成绩</t>
  </si>
  <si>
    <t>折算后      笔试成绩</t>
  </si>
  <si>
    <t>面试成绩</t>
  </si>
  <si>
    <t>折算后      面试成绩</t>
  </si>
  <si>
    <t>总成绩</t>
  </si>
  <si>
    <t>报考岗位</t>
  </si>
  <si>
    <t>招聘计划数</t>
  </si>
  <si>
    <t>身份证</t>
  </si>
  <si>
    <t>第一考场</t>
  </si>
  <si>
    <t>JSZP160101</t>
  </si>
  <si>
    <t>钟莉珍</t>
  </si>
  <si>
    <t>小学语文</t>
  </si>
  <si>
    <t>360728199008180024</t>
  </si>
  <si>
    <t>JSZP160102</t>
  </si>
  <si>
    <t>冯晶</t>
  </si>
  <si>
    <t>360728199507240028</t>
  </si>
  <si>
    <t>JSZP160103</t>
  </si>
  <si>
    <t>谢佩</t>
  </si>
  <si>
    <t>360728199111150026</t>
  </si>
  <si>
    <t>JSZP160104</t>
  </si>
  <si>
    <t>魏春丽</t>
  </si>
  <si>
    <t>360728199101012826</t>
  </si>
  <si>
    <t>JSZP160105</t>
  </si>
  <si>
    <t>王娟芳</t>
  </si>
  <si>
    <t>87.5</t>
  </si>
  <si>
    <t>T小学语文</t>
  </si>
  <si>
    <t>360734198911032469</t>
  </si>
  <si>
    <t>JSZP160106</t>
  </si>
  <si>
    <t>张晶</t>
  </si>
  <si>
    <t>111</t>
  </si>
  <si>
    <t>360728199407081621</t>
  </si>
  <si>
    <t>JSZP160107</t>
  </si>
  <si>
    <t>陈香兆</t>
  </si>
  <si>
    <t>360728199110153647</t>
  </si>
  <si>
    <t>JSZP160108</t>
  </si>
  <si>
    <t>曾婷婷</t>
  </si>
  <si>
    <t>89</t>
  </si>
  <si>
    <t>360728199302060023</t>
  </si>
  <si>
    <t>JSZP160109</t>
  </si>
  <si>
    <t>郭丹丹</t>
  </si>
  <si>
    <t>360728199309082225</t>
  </si>
  <si>
    <t>JSZP160110</t>
  </si>
  <si>
    <t>陈海丽</t>
  </si>
  <si>
    <t>360728199110031623</t>
  </si>
  <si>
    <t>JSZP160111</t>
  </si>
  <si>
    <t>赵娟</t>
  </si>
  <si>
    <t>360728198705152227</t>
  </si>
  <si>
    <t>JSZP160112</t>
  </si>
  <si>
    <t>黄亚田</t>
  </si>
  <si>
    <t>360728199205143329</t>
  </si>
  <si>
    <t>JSZP160113</t>
  </si>
  <si>
    <t>黄榕</t>
  </si>
  <si>
    <t>360728199410220047</t>
  </si>
  <si>
    <t>JSZP160114</t>
  </si>
  <si>
    <t>黄志芹</t>
  </si>
  <si>
    <t>360728199203101328</t>
  </si>
  <si>
    <t>JSZP160115</t>
  </si>
  <si>
    <t>廖瑜</t>
  </si>
  <si>
    <t>360728199408050026</t>
  </si>
  <si>
    <t>JSZP160116</t>
  </si>
  <si>
    <t>李颖</t>
  </si>
  <si>
    <t>360728199306153622</t>
  </si>
  <si>
    <t>JSZP160117</t>
  </si>
  <si>
    <t>彭微</t>
  </si>
  <si>
    <t>36072819920430002X</t>
  </si>
  <si>
    <t>JSZP160118</t>
  </si>
  <si>
    <t>缪丽红</t>
  </si>
  <si>
    <t>360728199212212521</t>
  </si>
  <si>
    <t>JSZP160119</t>
  </si>
  <si>
    <t>刘林子</t>
  </si>
  <si>
    <t>360728199504050026</t>
  </si>
  <si>
    <t>JSZP160120</t>
  </si>
  <si>
    <t>黎珍琴</t>
  </si>
  <si>
    <t>360728199001082245</t>
  </si>
  <si>
    <t>JSZP160121</t>
  </si>
  <si>
    <t>黄晓丽</t>
  </si>
  <si>
    <t>102</t>
  </si>
  <si>
    <t>360728199203251625</t>
  </si>
  <si>
    <t>JSZP160122</t>
  </si>
  <si>
    <t>张金花</t>
  </si>
  <si>
    <t>360728199309300026</t>
  </si>
  <si>
    <t>JSZP160123</t>
  </si>
  <si>
    <t>刘晶</t>
  </si>
  <si>
    <t>360728199403261326</t>
  </si>
  <si>
    <t>JSZP160124</t>
  </si>
  <si>
    <t>赖秋玲</t>
  </si>
  <si>
    <t>360728199510270041</t>
  </si>
  <si>
    <t>JSZP160125</t>
  </si>
  <si>
    <t>石春霞</t>
  </si>
  <si>
    <t>360728199310070029</t>
  </si>
  <si>
    <t>JSZP160126</t>
  </si>
  <si>
    <t>方娟娟</t>
  </si>
  <si>
    <t>360728199308070062</t>
  </si>
  <si>
    <t>JSZP160127</t>
  </si>
  <si>
    <t>黄义美</t>
  </si>
  <si>
    <t>360728199305140328</t>
  </si>
  <si>
    <t>JSZP160128</t>
  </si>
  <si>
    <t>张莹</t>
  </si>
  <si>
    <t>360728199109110084</t>
  </si>
  <si>
    <t>JSZP160129</t>
  </si>
  <si>
    <t>黄丽群</t>
  </si>
  <si>
    <t>360728199301041322</t>
  </si>
  <si>
    <t>JSZP160130</t>
  </si>
  <si>
    <t>廖高强</t>
  </si>
  <si>
    <t>81.5</t>
  </si>
  <si>
    <t>360726199301196014</t>
  </si>
  <si>
    <t>JSZP160131</t>
  </si>
  <si>
    <t>郭萍</t>
  </si>
  <si>
    <t>360728199003030027</t>
  </si>
  <si>
    <t>JSZP160132</t>
  </si>
  <si>
    <t>郑艳莹</t>
  </si>
  <si>
    <t>103.5</t>
  </si>
  <si>
    <t>360728199207203620</t>
  </si>
  <si>
    <t>JSZP160133</t>
  </si>
  <si>
    <t>张雪萍</t>
  </si>
  <si>
    <t>360728199311230346</t>
  </si>
  <si>
    <t>JSZP160134</t>
  </si>
  <si>
    <t>陈洋</t>
  </si>
  <si>
    <t>360702199405020063</t>
  </si>
  <si>
    <t>JSZP160135</t>
  </si>
  <si>
    <t>陈玥</t>
  </si>
  <si>
    <t>360728199506220025</t>
  </si>
  <si>
    <t>第二考场</t>
  </si>
  <si>
    <t>JSZP160201</t>
  </si>
  <si>
    <t>廖玉玲</t>
  </si>
  <si>
    <t>小学数学</t>
  </si>
  <si>
    <t>360728199308290321</t>
  </si>
  <si>
    <t>JSZP160202</t>
  </si>
  <si>
    <t>谢舒平</t>
  </si>
  <si>
    <t>36072819931106224X</t>
  </si>
  <si>
    <t>JSZP160203</t>
  </si>
  <si>
    <t>缪丽娟</t>
  </si>
  <si>
    <t>57</t>
  </si>
  <si>
    <t>T小学数学</t>
  </si>
  <si>
    <t>360728199501061627</t>
  </si>
  <si>
    <t>JSZP160204</t>
  </si>
  <si>
    <t>肖丽霞</t>
  </si>
  <si>
    <t>360728199312053927</t>
  </si>
  <si>
    <t>JSZP160205</t>
  </si>
  <si>
    <t>唐定平</t>
  </si>
  <si>
    <t>360726199209261434</t>
  </si>
  <si>
    <t>JSZP160206</t>
  </si>
  <si>
    <t>黄晓楣</t>
  </si>
  <si>
    <t>360728199212030322</t>
  </si>
  <si>
    <t>JSZP160207</t>
  </si>
  <si>
    <t>黄丽霞</t>
  </si>
  <si>
    <t>360728199204030082</t>
  </si>
  <si>
    <t>JSZP160208</t>
  </si>
  <si>
    <t>张妍</t>
  </si>
  <si>
    <t>360728198907030324</t>
  </si>
  <si>
    <t>JSZP160209</t>
  </si>
  <si>
    <t>郭佳</t>
  </si>
  <si>
    <t>360728198809234227</t>
  </si>
  <si>
    <t>JSZP160210</t>
  </si>
  <si>
    <t>张耕华</t>
  </si>
  <si>
    <t>360728199206131629</t>
  </si>
  <si>
    <t>JSZP160211</t>
  </si>
  <si>
    <t>陈立伟</t>
  </si>
  <si>
    <t>360728198801071320</t>
  </si>
  <si>
    <t>JSZP160212</t>
  </si>
  <si>
    <t>何慧雨</t>
  </si>
  <si>
    <t>360728199108203625</t>
  </si>
  <si>
    <t>JSZP160213</t>
  </si>
  <si>
    <t>叶晓君</t>
  </si>
  <si>
    <t>360727199106273324</t>
  </si>
  <si>
    <t>JSZP160214</t>
  </si>
  <si>
    <t>黄美玲</t>
  </si>
  <si>
    <t>360728198811163624</t>
  </si>
  <si>
    <t>JSZP160215</t>
  </si>
  <si>
    <t>涂非立</t>
  </si>
  <si>
    <t>36072819910824008X</t>
  </si>
  <si>
    <t>JSZP160216</t>
  </si>
  <si>
    <t>张燕红</t>
  </si>
  <si>
    <t>360728199211020341</t>
  </si>
  <si>
    <t>JSZP160217</t>
  </si>
  <si>
    <t>陈志莉</t>
  </si>
  <si>
    <t>360728199411050043</t>
  </si>
  <si>
    <t>JSZP160218</t>
  </si>
  <si>
    <t>郑珊珊</t>
  </si>
  <si>
    <t>360727199306022028</t>
  </si>
  <si>
    <t>JSZP160219</t>
  </si>
  <si>
    <t>陈胜</t>
  </si>
  <si>
    <t>65</t>
  </si>
  <si>
    <t>360733199012123613</t>
  </si>
  <si>
    <t>JSZP160220</t>
  </si>
  <si>
    <t>徐广红</t>
  </si>
  <si>
    <t>360728199309082567</t>
  </si>
  <si>
    <t>JSZP160221</t>
  </si>
  <si>
    <t>刘佳</t>
  </si>
  <si>
    <t>76</t>
  </si>
  <si>
    <t>36072819910904008X</t>
  </si>
  <si>
    <t>JSZP160222</t>
  </si>
  <si>
    <t>张日香</t>
  </si>
  <si>
    <t>36072819950419162X</t>
  </si>
  <si>
    <t>JSZP160223</t>
  </si>
  <si>
    <t>郭丽珍</t>
  </si>
  <si>
    <t>360728199410042244</t>
  </si>
  <si>
    <t>JSZP160224</t>
  </si>
  <si>
    <t>黄婷</t>
  </si>
  <si>
    <t>360728199112130326</t>
  </si>
  <si>
    <t>JSZP160225</t>
  </si>
  <si>
    <t>李洪燕</t>
  </si>
  <si>
    <t>360728199002200020</t>
  </si>
  <si>
    <t>JSZP160226</t>
  </si>
  <si>
    <t>张水娇</t>
  </si>
  <si>
    <t>360728199307181625</t>
  </si>
  <si>
    <t>JSZP160227</t>
  </si>
  <si>
    <t>郭晓清</t>
  </si>
  <si>
    <t>360728199311052228</t>
  </si>
  <si>
    <t>JSZP160228</t>
  </si>
  <si>
    <t>宋林青</t>
  </si>
  <si>
    <t>71</t>
  </si>
  <si>
    <t>360733199409232850</t>
  </si>
  <si>
    <t>JSZP160229</t>
  </si>
  <si>
    <t>何晶滔</t>
  </si>
  <si>
    <t>360728199308180034</t>
  </si>
  <si>
    <t>JSZP160230</t>
  </si>
  <si>
    <t>谢丽</t>
  </si>
  <si>
    <t>360728199012261329</t>
  </si>
  <si>
    <t>JSZP160231</t>
  </si>
  <si>
    <t>任梦婷</t>
  </si>
  <si>
    <t>360728199304180029</t>
  </si>
  <si>
    <t>JSZP160232</t>
  </si>
  <si>
    <t>钟雪婷</t>
  </si>
  <si>
    <t>36072819911126332X</t>
  </si>
  <si>
    <t>JSZP160233</t>
  </si>
  <si>
    <t>刘金平</t>
  </si>
  <si>
    <t>360728199007224224</t>
  </si>
  <si>
    <t>第三考场</t>
  </si>
  <si>
    <t>JSZP160301</t>
  </si>
  <si>
    <t>孙巧</t>
  </si>
  <si>
    <t>小学美术女</t>
  </si>
  <si>
    <t>360728199106121941</t>
  </si>
  <si>
    <t>JSZP160302</t>
  </si>
  <si>
    <t>郭洪伟</t>
  </si>
  <si>
    <t>小学羽毛球</t>
  </si>
  <si>
    <t>360728199308124219</t>
  </si>
  <si>
    <t>JSZP160303</t>
  </si>
  <si>
    <t>黄姝壹</t>
  </si>
  <si>
    <t>小学音乐</t>
  </si>
  <si>
    <t>360728199404210045</t>
  </si>
  <si>
    <t>JSZP160304</t>
  </si>
  <si>
    <t>黄晓宁</t>
  </si>
  <si>
    <t>小学排球男</t>
  </si>
  <si>
    <t>360728199402270319</t>
  </si>
  <si>
    <t>JSZP160305</t>
  </si>
  <si>
    <t>李燊</t>
  </si>
  <si>
    <t>360728199112153624</t>
  </si>
  <si>
    <t>JSZP160306</t>
  </si>
  <si>
    <t>赖素芳</t>
  </si>
  <si>
    <t>36072819920913004X</t>
  </si>
  <si>
    <t>JSZP160307</t>
  </si>
  <si>
    <t>何欢</t>
  </si>
  <si>
    <t>小学排球女</t>
  </si>
  <si>
    <t>36072819940404004X</t>
  </si>
  <si>
    <t>JSZP160308</t>
  </si>
  <si>
    <t>陈建名</t>
  </si>
  <si>
    <t>小学美术男</t>
  </si>
  <si>
    <t>360728199504170052</t>
  </si>
  <si>
    <t>JSZP160309</t>
  </si>
  <si>
    <t>黄期琦</t>
  </si>
  <si>
    <t>360728199008260040</t>
  </si>
  <si>
    <t>JSZP160310</t>
  </si>
  <si>
    <t>黄海平</t>
  </si>
  <si>
    <t>小学举重</t>
  </si>
  <si>
    <t>360728199306261375</t>
  </si>
  <si>
    <t>JSZP160311</t>
  </si>
  <si>
    <t>黎承亮</t>
  </si>
  <si>
    <t>36072819890303001X</t>
  </si>
  <si>
    <t>JSZP160312</t>
  </si>
  <si>
    <t>彭佳佳</t>
  </si>
  <si>
    <t>360728199405090049</t>
  </si>
  <si>
    <t>JSZP160313</t>
  </si>
  <si>
    <t>钟伟</t>
  </si>
  <si>
    <t>36072819870916003X</t>
  </si>
  <si>
    <t>JSZP160314</t>
  </si>
  <si>
    <t>叶倩如</t>
  </si>
  <si>
    <t>360728199007050068</t>
  </si>
  <si>
    <t>JSZP160315</t>
  </si>
  <si>
    <t>陈瑞群</t>
  </si>
  <si>
    <t>360728199012190014</t>
  </si>
  <si>
    <t>JSZP160316</t>
  </si>
  <si>
    <t>李春兰</t>
  </si>
  <si>
    <t>360728198602190044</t>
  </si>
  <si>
    <t>JSZP160317</t>
  </si>
  <si>
    <t>廖敏</t>
  </si>
  <si>
    <t>360728198902130019</t>
  </si>
  <si>
    <t>JSZP160318</t>
  </si>
  <si>
    <t>钟晖</t>
  </si>
  <si>
    <t>360728199402020061</t>
  </si>
  <si>
    <t>JSZP160319</t>
  </si>
  <si>
    <t>彭凯文</t>
  </si>
  <si>
    <t>360728199304082517</t>
  </si>
  <si>
    <t>JSZP160320</t>
  </si>
  <si>
    <t>谢桂芳</t>
  </si>
  <si>
    <t>360728199308180042</t>
  </si>
  <si>
    <t>JSZP160321</t>
  </si>
  <si>
    <t>黄悦</t>
  </si>
  <si>
    <t>36072819940319002X</t>
  </si>
  <si>
    <t>JSZP160322</t>
  </si>
  <si>
    <t>胡林辉</t>
  </si>
  <si>
    <t>小学游泳男</t>
  </si>
  <si>
    <t>36072819930812311X</t>
  </si>
  <si>
    <t>JSZP160323</t>
  </si>
  <si>
    <t>赖倩文</t>
  </si>
  <si>
    <t>360728199309200068</t>
  </si>
  <si>
    <t>第四考场</t>
  </si>
  <si>
    <t>JSZP160401</t>
  </si>
  <si>
    <t>刘芳</t>
  </si>
  <si>
    <t>幼儿园</t>
  </si>
  <si>
    <t>360728199006074244</t>
  </si>
  <si>
    <t>JSZP160402</t>
  </si>
  <si>
    <t>钟海燕</t>
  </si>
  <si>
    <t>360702198402192527</t>
  </si>
  <si>
    <t>JSZP160403</t>
  </si>
  <si>
    <t>龙琼美</t>
  </si>
  <si>
    <t>362129198303282526</t>
  </si>
  <si>
    <t>JSZP160404</t>
  </si>
  <si>
    <t>周冰琪</t>
  </si>
  <si>
    <t>362201199205060640</t>
  </si>
  <si>
    <t>JSZP160405</t>
  </si>
  <si>
    <t>李佳</t>
  </si>
  <si>
    <t>360728198711190027</t>
  </si>
  <si>
    <t>JSZP160406</t>
  </si>
  <si>
    <t>袁艺</t>
  </si>
  <si>
    <t>360728199410103342</t>
  </si>
  <si>
    <t>JSZP160407</t>
  </si>
  <si>
    <t>钟尉毓</t>
  </si>
  <si>
    <t>360728199208300326</t>
  </si>
  <si>
    <t>JSZP160408</t>
  </si>
  <si>
    <t>黄爱玲</t>
  </si>
  <si>
    <t>360102198208278041</t>
  </si>
  <si>
    <t>JSZP160409</t>
  </si>
  <si>
    <t>何娟</t>
  </si>
  <si>
    <t>360728199407100028</t>
  </si>
  <si>
    <t>JSZP160410</t>
  </si>
  <si>
    <t>陈露</t>
  </si>
  <si>
    <t>360728199108040061</t>
  </si>
  <si>
    <t>第五考场</t>
  </si>
  <si>
    <t>JSZP160501</t>
  </si>
  <si>
    <t>赖曈</t>
  </si>
  <si>
    <t>小学信息技术</t>
  </si>
  <si>
    <t>360728199506010327</t>
  </si>
  <si>
    <t>JSZP160502</t>
  </si>
  <si>
    <t>陈晓鹏</t>
  </si>
  <si>
    <t>职专汽修</t>
  </si>
  <si>
    <t>360728199008152517</t>
  </si>
  <si>
    <t>JSZP160503</t>
  </si>
  <si>
    <t>钟飞</t>
  </si>
  <si>
    <t>112.5</t>
  </si>
  <si>
    <t>T初中信息技术</t>
  </si>
  <si>
    <t>360782199202014853</t>
  </si>
  <si>
    <t>JSZP160504</t>
  </si>
  <si>
    <t>罗丽珍</t>
  </si>
  <si>
    <t>360728199008104224</t>
  </si>
  <si>
    <t>JSZP160505</t>
  </si>
  <si>
    <t>黄德荣</t>
  </si>
  <si>
    <t>36072819900411031X</t>
  </si>
  <si>
    <t>JSZP160506</t>
  </si>
  <si>
    <t>杨耀能</t>
  </si>
  <si>
    <t>441282198310264015</t>
  </si>
  <si>
    <t>第六考场</t>
  </si>
  <si>
    <t>JSZP160601</t>
  </si>
  <si>
    <t>叶剑明</t>
  </si>
  <si>
    <t>高中物理</t>
  </si>
  <si>
    <t>360728199302052533</t>
  </si>
  <si>
    <t>JSZP160602</t>
  </si>
  <si>
    <t>欧阳蒴</t>
  </si>
  <si>
    <t>82.5</t>
  </si>
  <si>
    <t>T初中数学</t>
  </si>
  <si>
    <t>360726199406252617</t>
  </si>
  <si>
    <t>JSZP160603</t>
  </si>
  <si>
    <t>郭丽婷</t>
  </si>
  <si>
    <t>101</t>
  </si>
  <si>
    <t>360726199411232629</t>
  </si>
  <si>
    <t>JSZP160604</t>
  </si>
  <si>
    <t>黄晓成</t>
  </si>
  <si>
    <t>高中化学</t>
  </si>
  <si>
    <t>360728199009171613</t>
  </si>
  <si>
    <t>JSZP160605</t>
  </si>
  <si>
    <t>赖爱萍</t>
  </si>
  <si>
    <t>高中生物</t>
  </si>
  <si>
    <t>360727199008182621</t>
  </si>
  <si>
    <t>JSZP160606</t>
  </si>
  <si>
    <t>钟智雄</t>
  </si>
  <si>
    <t>360728199402250019</t>
  </si>
  <si>
    <t>JSZP160607</t>
  </si>
  <si>
    <t>徐海泉</t>
  </si>
  <si>
    <t>360727198603122856</t>
  </si>
  <si>
    <t>JSZP160608</t>
  </si>
  <si>
    <t>曾超</t>
  </si>
  <si>
    <t>高中数学</t>
  </si>
  <si>
    <t>360728199207280036</t>
  </si>
  <si>
    <t>JSZP160609</t>
  </si>
  <si>
    <t>郑文洁</t>
  </si>
  <si>
    <t>360728199305060029</t>
  </si>
  <si>
    <t>JSZP160610</t>
  </si>
  <si>
    <t>郭慧蓉</t>
  </si>
  <si>
    <t>110.5</t>
  </si>
  <si>
    <t>360726199407290527</t>
  </si>
  <si>
    <t>JSZP160611</t>
  </si>
  <si>
    <t>李林娟</t>
  </si>
  <si>
    <t>360421198502224429</t>
  </si>
  <si>
    <t>JSZP160612</t>
  </si>
  <si>
    <t>邱侠</t>
  </si>
  <si>
    <t>432503199411125043</t>
  </si>
  <si>
    <t>JSZP160613</t>
  </si>
  <si>
    <t>江训勋</t>
  </si>
  <si>
    <t>360428198606282011</t>
  </si>
  <si>
    <t>JSZP160614</t>
  </si>
  <si>
    <t>360728199203020042</t>
  </si>
  <si>
    <t>JSZP160615</t>
  </si>
  <si>
    <t>黄珊珊</t>
  </si>
  <si>
    <t>88</t>
  </si>
  <si>
    <t>T初中化学</t>
  </si>
  <si>
    <t>362522199105010062</t>
  </si>
  <si>
    <t>JSZP160616</t>
  </si>
  <si>
    <t>宋玲</t>
  </si>
  <si>
    <t>362204199110206140</t>
  </si>
  <si>
    <t>第七考场</t>
  </si>
  <si>
    <t>JSZP160701</t>
  </si>
  <si>
    <t>刘水英</t>
  </si>
  <si>
    <t>124</t>
  </si>
  <si>
    <t>T初中英语</t>
  </si>
  <si>
    <t>360728198906102824</t>
  </si>
  <si>
    <t>JSZP160702</t>
  </si>
  <si>
    <t>张世英</t>
  </si>
  <si>
    <t>127</t>
  </si>
  <si>
    <t>36072819880713162X</t>
  </si>
  <si>
    <t>JSZP160703</t>
  </si>
  <si>
    <t>胡黛</t>
  </si>
  <si>
    <t>高中英语</t>
  </si>
  <si>
    <t>360722199204120020</t>
  </si>
  <si>
    <t>JSZP160704</t>
  </si>
  <si>
    <t>谢可京</t>
  </si>
  <si>
    <t>36072819920526004X</t>
  </si>
  <si>
    <t>JSZP160705</t>
  </si>
  <si>
    <t>任明月</t>
  </si>
  <si>
    <t>122.5</t>
  </si>
  <si>
    <t>360728198908101649</t>
  </si>
  <si>
    <t>JSZP160706</t>
  </si>
  <si>
    <t>陈远红</t>
  </si>
  <si>
    <t>93.5</t>
  </si>
  <si>
    <t>360728199211151624</t>
  </si>
  <si>
    <t>JSZP160707</t>
  </si>
  <si>
    <t>谢梅芹</t>
  </si>
  <si>
    <t>115</t>
  </si>
  <si>
    <t>360728199206200065</t>
  </si>
  <si>
    <t>JSZP160708</t>
  </si>
  <si>
    <t>钟晨柯</t>
  </si>
  <si>
    <t>121</t>
  </si>
  <si>
    <t>360728199304230022</t>
  </si>
  <si>
    <t>JSZP160709</t>
  </si>
  <si>
    <t>徐佳辉</t>
  </si>
  <si>
    <t>94.5</t>
  </si>
  <si>
    <t>360727199303051624</t>
  </si>
  <si>
    <t>JSZP160710</t>
  </si>
  <si>
    <t>赖晨燕</t>
  </si>
  <si>
    <t>106.5</t>
  </si>
  <si>
    <t>360728199308140024</t>
  </si>
  <si>
    <t>JSZP160711</t>
  </si>
  <si>
    <t>叶丽玲</t>
  </si>
  <si>
    <t>360728199103172540</t>
  </si>
  <si>
    <t>JSZP160712</t>
  </si>
  <si>
    <t>钟晓梅</t>
  </si>
  <si>
    <t>360728199306110024</t>
  </si>
  <si>
    <t>第八考场</t>
  </si>
  <si>
    <t>JSZP160801</t>
  </si>
  <si>
    <t>黎伟岚</t>
  </si>
  <si>
    <t>高中地理</t>
  </si>
  <si>
    <t>360728199309272221</t>
  </si>
  <si>
    <t>JSZP160802</t>
  </si>
  <si>
    <t>李文丽</t>
  </si>
  <si>
    <t>126</t>
  </si>
  <si>
    <t>T初中语文</t>
  </si>
  <si>
    <t>360728199401293623</t>
  </si>
  <si>
    <t>JSZP160803</t>
  </si>
  <si>
    <t>缪婷婷</t>
  </si>
  <si>
    <t>高中历史</t>
  </si>
  <si>
    <t>360728199504230027</t>
  </si>
  <si>
    <t>JSZP160804</t>
  </si>
  <si>
    <t>龙颖</t>
  </si>
  <si>
    <t>132.5</t>
  </si>
  <si>
    <t>36072819930208392X</t>
  </si>
  <si>
    <t>JSZP160805</t>
  </si>
  <si>
    <t>郭旖萍</t>
  </si>
  <si>
    <t>360728199306084225</t>
  </si>
  <si>
    <t>JSZP160806</t>
  </si>
  <si>
    <t>赖璐娟</t>
  </si>
  <si>
    <t>360728199210180060</t>
  </si>
  <si>
    <t>JSZP160807</t>
  </si>
  <si>
    <t>叶蕾</t>
  </si>
  <si>
    <t>高中语文</t>
  </si>
  <si>
    <t>360734199209274323</t>
  </si>
  <si>
    <t>JSZP160808</t>
  </si>
  <si>
    <t>郭丽丽</t>
  </si>
  <si>
    <t>360722199209065745</t>
  </si>
  <si>
    <t>JSZP160809</t>
  </si>
  <si>
    <t>黄园</t>
  </si>
  <si>
    <t>360728199402081323</t>
  </si>
  <si>
    <t>JSZP160810</t>
  </si>
  <si>
    <t>赖露露</t>
  </si>
  <si>
    <t>360728199307280068</t>
  </si>
  <si>
    <t>JSZP160811</t>
  </si>
  <si>
    <t>黄晓洁</t>
  </si>
  <si>
    <t>36072619930818602X</t>
  </si>
  <si>
    <t>JSZP160812</t>
  </si>
  <si>
    <t>梁菊</t>
  </si>
  <si>
    <t>360728199104051927</t>
  </si>
  <si>
    <t>JSZP160813</t>
  </si>
  <si>
    <t>赖顺清</t>
  </si>
  <si>
    <t>360728199307090045</t>
  </si>
  <si>
    <t>JSZP160814</t>
  </si>
  <si>
    <t>李清</t>
  </si>
  <si>
    <t>高中政治</t>
  </si>
  <si>
    <t>360728199306060063</t>
  </si>
  <si>
    <t>JSZP160815</t>
  </si>
  <si>
    <t>廖小凤</t>
  </si>
  <si>
    <t>360728199310110342</t>
  </si>
  <si>
    <t>JSZP160816</t>
  </si>
  <si>
    <t>曾庆杨</t>
  </si>
  <si>
    <t>362421199210047121</t>
  </si>
  <si>
    <t>定南县2016年公开招聘中小学教师拟聘用人选公示</t>
  </si>
  <si>
    <t xml:space="preserve">     根据《江西省2016年中小学教师招聘公告》、《江西省2016年“农村义务教育阶段学校教师特设岗位计划”教师招聘公告》和《定南县2016年公开招聘中小学教师公告》精神，本着“公开、平等、竞争、择优”的原则，经过诚信报名、笔试、资格审查、面试（说课）、体检等程序，根据考试总成绩、招聘计划和体检结果，经研究，拟聘用方娟娟等77名同志为我县教育系统教师，现予公示：                                                            </t>
  </si>
  <si>
    <t>附：定南县2016年公开招聘中小学教师拟聘用人员名单</t>
  </si>
  <si>
    <t>序号</t>
  </si>
  <si>
    <t>性别</t>
  </si>
  <si>
    <t>排名</t>
  </si>
  <si>
    <t>女</t>
  </si>
  <si>
    <t>1</t>
  </si>
  <si>
    <t>14</t>
  </si>
  <si>
    <t>2</t>
  </si>
  <si>
    <t>3</t>
  </si>
  <si>
    <t>4</t>
  </si>
  <si>
    <t>5</t>
  </si>
  <si>
    <t>6</t>
  </si>
  <si>
    <t>7</t>
  </si>
  <si>
    <t>男</t>
  </si>
  <si>
    <t>8</t>
  </si>
  <si>
    <t>9</t>
  </si>
  <si>
    <t>10</t>
  </si>
  <si>
    <t>11</t>
  </si>
  <si>
    <t>12</t>
  </si>
  <si>
    <t>13</t>
  </si>
  <si>
    <t>特岗小学语文</t>
  </si>
  <si>
    <t>特岗小学数学</t>
  </si>
  <si>
    <t>特岗初中语文</t>
  </si>
  <si>
    <t>特岗初中数学</t>
  </si>
  <si>
    <t>特岗初中英语</t>
  </si>
  <si>
    <t>特岗初中化学</t>
  </si>
  <si>
    <t>特岗初中信息技术</t>
  </si>
  <si>
    <t xml:space="preserve">      公示时间：2016年7月25日—2016年8月2日。</t>
  </si>
  <si>
    <t xml:space="preserve">      公示期间，如对上述人选有异议，可向县公开招聘教师工作领导小组反映。</t>
  </si>
  <si>
    <t xml:space="preserve">      联系电话： 县人社局：0797—4289708          县教体局：0797—4289628    </t>
  </si>
  <si>
    <t xml:space="preserve">                                               定南县2016年公开招聘教师工作领导小组</t>
  </si>
  <si>
    <t xml:space="preserve">                                                           2016年7月25日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</si>
</sst>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b/>
      <sz val="20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34">
      <selection activeCell="O53" sqref="O53"/>
    </sheetView>
  </sheetViews>
  <sheetFormatPr defaultColWidth="9.00390625" defaultRowHeight="14.25"/>
  <cols>
    <col min="2" max="2" width="12.625" style="0" customWidth="1"/>
    <col min="4" max="8" width="10.50390625" style="0" customWidth="1"/>
    <col min="9" max="9" width="12.125" style="0" customWidth="1"/>
    <col min="10" max="10" width="17.25390625" style="0" customWidth="1"/>
    <col min="11" max="11" width="23.75390625" style="0" customWidth="1"/>
  </cols>
  <sheetData>
    <row r="1" spans="1:11" ht="31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.75" customHeight="1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0" t="s">
        <v>6</v>
      </c>
      <c r="G2" s="30" t="s">
        <v>7</v>
      </c>
      <c r="H2" s="29" t="s">
        <v>8</v>
      </c>
      <c r="I2" s="29" t="s">
        <v>9</v>
      </c>
      <c r="J2" s="33" t="s">
        <v>10</v>
      </c>
      <c r="K2" s="34" t="s">
        <v>11</v>
      </c>
    </row>
    <row r="3" spans="1:11" ht="14.25">
      <c r="A3" s="29" t="s">
        <v>12</v>
      </c>
      <c r="B3" s="29" t="s">
        <v>13</v>
      </c>
      <c r="C3" s="31" t="s">
        <v>14</v>
      </c>
      <c r="D3" s="31">
        <v>133.5</v>
      </c>
      <c r="E3" s="31">
        <f>D3*0.25</f>
        <v>33.375</v>
      </c>
      <c r="F3" s="31">
        <v>78.2</v>
      </c>
      <c r="G3" s="31">
        <f>F3*0.5</f>
        <v>39.1</v>
      </c>
      <c r="H3" s="31">
        <f>E3+G3</f>
        <v>72.475</v>
      </c>
      <c r="I3" s="33" t="s">
        <v>15</v>
      </c>
      <c r="J3" s="35"/>
      <c r="K3" s="36" t="s">
        <v>16</v>
      </c>
    </row>
    <row r="4" spans="1:11" ht="14.25">
      <c r="A4" s="29" t="s">
        <v>12</v>
      </c>
      <c r="B4" s="29" t="s">
        <v>17</v>
      </c>
      <c r="C4" s="31" t="s">
        <v>18</v>
      </c>
      <c r="D4" s="31">
        <v>120</v>
      </c>
      <c r="E4" s="31">
        <f aca="true" t="shared" si="0" ref="E4:E67">D4*0.25</f>
        <v>30</v>
      </c>
      <c r="F4" s="31">
        <v>70.8</v>
      </c>
      <c r="G4" s="31">
        <f aca="true" t="shared" si="1" ref="G4:G67">F4*0.5</f>
        <v>35.4</v>
      </c>
      <c r="H4" s="31">
        <f aca="true" t="shared" si="2" ref="H4:H67">E4+G4</f>
        <v>65.4</v>
      </c>
      <c r="I4" s="33" t="s">
        <v>15</v>
      </c>
      <c r="J4" s="35"/>
      <c r="K4" s="37" t="s">
        <v>19</v>
      </c>
    </row>
    <row r="5" spans="1:11" ht="14.25">
      <c r="A5" s="29" t="s">
        <v>12</v>
      </c>
      <c r="B5" s="29" t="s">
        <v>20</v>
      </c>
      <c r="C5" s="31" t="s">
        <v>21</v>
      </c>
      <c r="D5" s="31">
        <v>121</v>
      </c>
      <c r="E5" s="31">
        <f t="shared" si="0"/>
        <v>30.25</v>
      </c>
      <c r="F5" s="31">
        <v>70.8</v>
      </c>
      <c r="G5" s="31">
        <f t="shared" si="1"/>
        <v>35.4</v>
      </c>
      <c r="H5" s="31">
        <f t="shared" si="2"/>
        <v>65.65</v>
      </c>
      <c r="I5" s="33" t="s">
        <v>15</v>
      </c>
      <c r="J5" s="35"/>
      <c r="K5" s="37" t="s">
        <v>22</v>
      </c>
    </row>
    <row r="6" spans="1:11" ht="14.25">
      <c r="A6" s="29" t="s">
        <v>12</v>
      </c>
      <c r="B6" s="29" t="s">
        <v>23</v>
      </c>
      <c r="C6" s="31" t="s">
        <v>24</v>
      </c>
      <c r="D6" s="31">
        <v>125</v>
      </c>
      <c r="E6" s="31">
        <f t="shared" si="0"/>
        <v>31.25</v>
      </c>
      <c r="F6" s="31">
        <v>89.6</v>
      </c>
      <c r="G6" s="31">
        <f t="shared" si="1"/>
        <v>44.8</v>
      </c>
      <c r="H6" s="31">
        <f t="shared" si="2"/>
        <v>76.05</v>
      </c>
      <c r="I6" s="33" t="s">
        <v>15</v>
      </c>
      <c r="J6" s="35"/>
      <c r="K6" s="37" t="s">
        <v>25</v>
      </c>
    </row>
    <row r="7" spans="1:11" ht="14.25">
      <c r="A7" s="29" t="s">
        <v>12</v>
      </c>
      <c r="B7" s="29" t="s">
        <v>26</v>
      </c>
      <c r="C7" s="29" t="s">
        <v>27</v>
      </c>
      <c r="D7" s="29" t="s">
        <v>28</v>
      </c>
      <c r="E7" s="31">
        <f t="shared" si="0"/>
        <v>21.875</v>
      </c>
      <c r="F7" s="31">
        <v>74.6</v>
      </c>
      <c r="G7" s="31">
        <f t="shared" si="1"/>
        <v>37.3</v>
      </c>
      <c r="H7" s="31">
        <f t="shared" si="2"/>
        <v>59.175</v>
      </c>
      <c r="I7" s="29" t="s">
        <v>29</v>
      </c>
      <c r="J7" s="29"/>
      <c r="K7" s="38" t="s">
        <v>30</v>
      </c>
    </row>
    <row r="8" spans="1:11" ht="14.25">
      <c r="A8" s="29" t="s">
        <v>12</v>
      </c>
      <c r="B8" s="29" t="s">
        <v>31</v>
      </c>
      <c r="C8" s="29" t="s">
        <v>32</v>
      </c>
      <c r="D8" s="29" t="s">
        <v>33</v>
      </c>
      <c r="E8" s="31">
        <f t="shared" si="0"/>
        <v>27.75</v>
      </c>
      <c r="F8" s="31">
        <v>77.2</v>
      </c>
      <c r="G8" s="31">
        <f t="shared" si="1"/>
        <v>38.6</v>
      </c>
      <c r="H8" s="31">
        <f t="shared" si="2"/>
        <v>66.35</v>
      </c>
      <c r="I8" s="29" t="s">
        <v>29</v>
      </c>
      <c r="J8" s="29"/>
      <c r="K8" s="38" t="s">
        <v>34</v>
      </c>
    </row>
    <row r="9" spans="1:11" ht="14.25">
      <c r="A9" s="29" t="s">
        <v>12</v>
      </c>
      <c r="B9" s="29" t="s">
        <v>35</v>
      </c>
      <c r="C9" s="31" t="s">
        <v>36</v>
      </c>
      <c r="D9" s="31">
        <v>130.5</v>
      </c>
      <c r="E9" s="31">
        <f t="shared" si="0"/>
        <v>32.625</v>
      </c>
      <c r="F9" s="31">
        <v>77</v>
      </c>
      <c r="G9" s="31">
        <f t="shared" si="1"/>
        <v>38.5</v>
      </c>
      <c r="H9" s="31">
        <f t="shared" si="2"/>
        <v>71.125</v>
      </c>
      <c r="I9" s="33" t="s">
        <v>15</v>
      </c>
      <c r="J9" s="35"/>
      <c r="K9" s="37" t="s">
        <v>37</v>
      </c>
    </row>
    <row r="10" spans="1:11" ht="14.25">
      <c r="A10" s="29" t="s">
        <v>12</v>
      </c>
      <c r="B10" s="29" t="s">
        <v>38</v>
      </c>
      <c r="C10" s="29" t="s">
        <v>39</v>
      </c>
      <c r="D10" s="29" t="s">
        <v>40</v>
      </c>
      <c r="E10" s="31">
        <f t="shared" si="0"/>
        <v>22.25</v>
      </c>
      <c r="F10" s="31">
        <v>78</v>
      </c>
      <c r="G10" s="31">
        <f t="shared" si="1"/>
        <v>39</v>
      </c>
      <c r="H10" s="31">
        <f t="shared" si="2"/>
        <v>61.25</v>
      </c>
      <c r="I10" s="29" t="s">
        <v>29</v>
      </c>
      <c r="J10" s="29"/>
      <c r="K10" s="38" t="s">
        <v>41</v>
      </c>
    </row>
    <row r="11" spans="1:11" ht="14.25">
      <c r="A11" s="29" t="s">
        <v>12</v>
      </c>
      <c r="B11" s="29" t="s">
        <v>42</v>
      </c>
      <c r="C11" s="31" t="s">
        <v>43</v>
      </c>
      <c r="D11" s="31">
        <v>122</v>
      </c>
      <c r="E11" s="31">
        <f t="shared" si="0"/>
        <v>30.5</v>
      </c>
      <c r="F11" s="31">
        <v>79.4</v>
      </c>
      <c r="G11" s="31">
        <f t="shared" si="1"/>
        <v>39.7</v>
      </c>
      <c r="H11" s="31">
        <f t="shared" si="2"/>
        <v>70.2</v>
      </c>
      <c r="I11" s="33" t="s">
        <v>15</v>
      </c>
      <c r="J11" s="35"/>
      <c r="K11" s="37" t="s">
        <v>44</v>
      </c>
    </row>
    <row r="12" spans="1:11" ht="14.25">
      <c r="A12" s="29" t="s">
        <v>12</v>
      </c>
      <c r="B12" s="29" t="s">
        <v>45</v>
      </c>
      <c r="C12" s="31" t="s">
        <v>46</v>
      </c>
      <c r="D12" s="31">
        <v>125</v>
      </c>
      <c r="E12" s="31">
        <f t="shared" si="0"/>
        <v>31.25</v>
      </c>
      <c r="F12" s="31">
        <v>78.8</v>
      </c>
      <c r="G12" s="31">
        <f t="shared" si="1"/>
        <v>39.4</v>
      </c>
      <c r="H12" s="31">
        <f t="shared" si="2"/>
        <v>70.65</v>
      </c>
      <c r="I12" s="33" t="s">
        <v>15</v>
      </c>
      <c r="J12" s="35"/>
      <c r="K12" s="37" t="s">
        <v>47</v>
      </c>
    </row>
    <row r="13" spans="1:11" ht="14.25">
      <c r="A13" s="29" t="s">
        <v>12</v>
      </c>
      <c r="B13" s="29" t="s">
        <v>48</v>
      </c>
      <c r="C13" s="31" t="s">
        <v>49</v>
      </c>
      <c r="D13" s="31">
        <v>126.5</v>
      </c>
      <c r="E13" s="31">
        <f t="shared" si="0"/>
        <v>31.625</v>
      </c>
      <c r="F13" s="31">
        <v>74.6</v>
      </c>
      <c r="G13" s="31">
        <f t="shared" si="1"/>
        <v>37.3</v>
      </c>
      <c r="H13" s="31">
        <f t="shared" si="2"/>
        <v>68.925</v>
      </c>
      <c r="I13" s="33" t="s">
        <v>15</v>
      </c>
      <c r="J13" s="35"/>
      <c r="K13" s="37" t="s">
        <v>50</v>
      </c>
    </row>
    <row r="14" spans="1:11" ht="14.25">
      <c r="A14" s="29" t="s">
        <v>12</v>
      </c>
      <c r="B14" s="29" t="s">
        <v>51</v>
      </c>
      <c r="C14" s="31" t="s">
        <v>52</v>
      </c>
      <c r="D14" s="31">
        <v>123.5</v>
      </c>
      <c r="E14" s="31">
        <f t="shared" si="0"/>
        <v>30.875</v>
      </c>
      <c r="F14" s="31">
        <v>76.6</v>
      </c>
      <c r="G14" s="31">
        <f t="shared" si="1"/>
        <v>38.3</v>
      </c>
      <c r="H14" s="31">
        <f t="shared" si="2"/>
        <v>69.175</v>
      </c>
      <c r="I14" s="33" t="s">
        <v>15</v>
      </c>
      <c r="J14" s="35"/>
      <c r="K14" s="37" t="s">
        <v>53</v>
      </c>
    </row>
    <row r="15" spans="1:11" ht="14.25">
      <c r="A15" s="29" t="s">
        <v>12</v>
      </c>
      <c r="B15" s="29" t="s">
        <v>54</v>
      </c>
      <c r="C15" s="31" t="s">
        <v>55</v>
      </c>
      <c r="D15" s="31">
        <v>124</v>
      </c>
      <c r="E15" s="31">
        <f t="shared" si="0"/>
        <v>31</v>
      </c>
      <c r="F15" s="31">
        <v>88.8</v>
      </c>
      <c r="G15" s="31">
        <f t="shared" si="1"/>
        <v>44.4</v>
      </c>
      <c r="H15" s="31">
        <f t="shared" si="2"/>
        <v>75.4</v>
      </c>
      <c r="I15" s="33" t="s">
        <v>15</v>
      </c>
      <c r="J15" s="35"/>
      <c r="K15" s="37" t="s">
        <v>56</v>
      </c>
    </row>
    <row r="16" spans="1:11" ht="14.25">
      <c r="A16" s="29" t="s">
        <v>12</v>
      </c>
      <c r="B16" s="29" t="s">
        <v>57</v>
      </c>
      <c r="C16" s="31" t="s">
        <v>58</v>
      </c>
      <c r="D16" s="31">
        <v>134</v>
      </c>
      <c r="E16" s="31">
        <f t="shared" si="0"/>
        <v>33.5</v>
      </c>
      <c r="F16" s="31">
        <v>82.6</v>
      </c>
      <c r="G16" s="31">
        <f t="shared" si="1"/>
        <v>41.3</v>
      </c>
      <c r="H16" s="31">
        <f t="shared" si="2"/>
        <v>74.8</v>
      </c>
      <c r="I16" s="33" t="s">
        <v>15</v>
      </c>
      <c r="J16" s="35"/>
      <c r="K16" s="37" t="s">
        <v>59</v>
      </c>
    </row>
    <row r="17" spans="1:11" ht="14.25">
      <c r="A17" s="29" t="s">
        <v>12</v>
      </c>
      <c r="B17" s="29" t="s">
        <v>60</v>
      </c>
      <c r="C17" s="31" t="s">
        <v>61</v>
      </c>
      <c r="D17" s="31">
        <v>144</v>
      </c>
      <c r="E17" s="31">
        <f t="shared" si="0"/>
        <v>36</v>
      </c>
      <c r="F17" s="31">
        <v>71.4</v>
      </c>
      <c r="G17" s="31">
        <f t="shared" si="1"/>
        <v>35.7</v>
      </c>
      <c r="H17" s="31">
        <f t="shared" si="2"/>
        <v>71.7</v>
      </c>
      <c r="I17" s="33" t="s">
        <v>15</v>
      </c>
      <c r="J17" s="35"/>
      <c r="K17" s="37" t="s">
        <v>62</v>
      </c>
    </row>
    <row r="18" spans="1:11" ht="14.25">
      <c r="A18" s="29" t="s">
        <v>12</v>
      </c>
      <c r="B18" s="29" t="s">
        <v>63</v>
      </c>
      <c r="C18" s="31" t="s">
        <v>64</v>
      </c>
      <c r="D18" s="31">
        <v>124.5</v>
      </c>
      <c r="E18" s="31">
        <f t="shared" si="0"/>
        <v>31.125</v>
      </c>
      <c r="F18" s="31">
        <v>83.2</v>
      </c>
      <c r="G18" s="31">
        <f t="shared" si="1"/>
        <v>41.6</v>
      </c>
      <c r="H18" s="31">
        <f t="shared" si="2"/>
        <v>72.725</v>
      </c>
      <c r="I18" s="33" t="s">
        <v>15</v>
      </c>
      <c r="J18" s="35"/>
      <c r="K18" s="37" t="s">
        <v>65</v>
      </c>
    </row>
    <row r="19" spans="1:11" ht="14.25">
      <c r="A19" s="29" t="s">
        <v>12</v>
      </c>
      <c r="B19" s="29" t="s">
        <v>66</v>
      </c>
      <c r="C19" s="31" t="s">
        <v>67</v>
      </c>
      <c r="D19" s="31">
        <v>124.5</v>
      </c>
      <c r="E19" s="31">
        <f t="shared" si="0"/>
        <v>31.125</v>
      </c>
      <c r="F19" s="31">
        <v>78</v>
      </c>
      <c r="G19" s="31">
        <f t="shared" si="1"/>
        <v>39</v>
      </c>
      <c r="H19" s="31">
        <f t="shared" si="2"/>
        <v>70.125</v>
      </c>
      <c r="I19" s="33" t="s">
        <v>15</v>
      </c>
      <c r="J19" s="35"/>
      <c r="K19" s="37" t="s">
        <v>68</v>
      </c>
    </row>
    <row r="20" spans="1:11" ht="14.25">
      <c r="A20" s="29" t="s">
        <v>12</v>
      </c>
      <c r="B20" s="29" t="s">
        <v>69</v>
      </c>
      <c r="C20" s="31" t="s">
        <v>70</v>
      </c>
      <c r="D20" s="31">
        <v>121.5</v>
      </c>
      <c r="E20" s="31">
        <f t="shared" si="0"/>
        <v>30.375</v>
      </c>
      <c r="F20" s="31">
        <v>70.2</v>
      </c>
      <c r="G20" s="31">
        <f t="shared" si="1"/>
        <v>35.1</v>
      </c>
      <c r="H20" s="31">
        <f t="shared" si="2"/>
        <v>65.475</v>
      </c>
      <c r="I20" s="33" t="s">
        <v>15</v>
      </c>
      <c r="J20" s="35"/>
      <c r="K20" s="37" t="s">
        <v>71</v>
      </c>
    </row>
    <row r="21" spans="1:11" ht="14.25">
      <c r="A21" s="29" t="s">
        <v>12</v>
      </c>
      <c r="B21" s="29" t="s">
        <v>72</v>
      </c>
      <c r="C21" s="31" t="s">
        <v>73</v>
      </c>
      <c r="D21" s="31">
        <v>126</v>
      </c>
      <c r="E21" s="31">
        <f t="shared" si="0"/>
        <v>31.5</v>
      </c>
      <c r="F21" s="31">
        <v>79</v>
      </c>
      <c r="G21" s="31">
        <f t="shared" si="1"/>
        <v>39.5</v>
      </c>
      <c r="H21" s="31">
        <f t="shared" si="2"/>
        <v>71</v>
      </c>
      <c r="I21" s="33" t="s">
        <v>15</v>
      </c>
      <c r="J21" s="35"/>
      <c r="K21" s="37" t="s">
        <v>74</v>
      </c>
    </row>
    <row r="22" spans="1:11" ht="14.25">
      <c r="A22" s="29" t="s">
        <v>12</v>
      </c>
      <c r="B22" s="29" t="s">
        <v>75</v>
      </c>
      <c r="C22" s="31" t="s">
        <v>76</v>
      </c>
      <c r="D22" s="31">
        <v>120</v>
      </c>
      <c r="E22" s="31">
        <f t="shared" si="0"/>
        <v>30</v>
      </c>
      <c r="F22" s="31">
        <v>75.4</v>
      </c>
      <c r="G22" s="31">
        <f t="shared" si="1"/>
        <v>37.7</v>
      </c>
      <c r="H22" s="31">
        <f t="shared" si="2"/>
        <v>67.7</v>
      </c>
      <c r="I22" s="33" t="s">
        <v>15</v>
      </c>
      <c r="J22" s="35"/>
      <c r="K22" s="37" t="s">
        <v>77</v>
      </c>
    </row>
    <row r="23" spans="1:11" ht="14.25">
      <c r="A23" s="29" t="s">
        <v>12</v>
      </c>
      <c r="B23" s="29" t="s">
        <v>78</v>
      </c>
      <c r="C23" s="29" t="s">
        <v>79</v>
      </c>
      <c r="D23" s="29" t="s">
        <v>80</v>
      </c>
      <c r="E23" s="31">
        <f t="shared" si="0"/>
        <v>25.5</v>
      </c>
      <c r="F23" s="31">
        <v>73.2</v>
      </c>
      <c r="G23" s="31">
        <f t="shared" si="1"/>
        <v>36.6</v>
      </c>
      <c r="H23" s="31">
        <f t="shared" si="2"/>
        <v>62.1</v>
      </c>
      <c r="I23" s="29" t="s">
        <v>29</v>
      </c>
      <c r="J23" s="29"/>
      <c r="K23" s="38" t="s">
        <v>81</v>
      </c>
    </row>
    <row r="24" spans="1:11" ht="14.25">
      <c r="A24" s="29" t="s">
        <v>12</v>
      </c>
      <c r="B24" s="29" t="s">
        <v>82</v>
      </c>
      <c r="C24" s="31" t="s">
        <v>83</v>
      </c>
      <c r="D24" s="31">
        <v>120</v>
      </c>
      <c r="E24" s="31">
        <f t="shared" si="0"/>
        <v>30</v>
      </c>
      <c r="F24" s="31">
        <v>78.6</v>
      </c>
      <c r="G24" s="31">
        <f t="shared" si="1"/>
        <v>39.3</v>
      </c>
      <c r="H24" s="31">
        <f t="shared" si="2"/>
        <v>69.3</v>
      </c>
      <c r="I24" s="33" t="s">
        <v>15</v>
      </c>
      <c r="J24" s="35"/>
      <c r="K24" s="37" t="s">
        <v>84</v>
      </c>
    </row>
    <row r="25" spans="1:11" ht="14.25">
      <c r="A25" s="29" t="s">
        <v>12</v>
      </c>
      <c r="B25" s="29" t="s">
        <v>85</v>
      </c>
      <c r="C25" s="31" t="s">
        <v>86</v>
      </c>
      <c r="D25" s="31">
        <v>122.5</v>
      </c>
      <c r="E25" s="31">
        <f t="shared" si="0"/>
        <v>30.625</v>
      </c>
      <c r="F25" s="31">
        <v>67.8</v>
      </c>
      <c r="G25" s="31">
        <f t="shared" si="1"/>
        <v>33.9</v>
      </c>
      <c r="H25" s="31">
        <f t="shared" si="2"/>
        <v>64.525</v>
      </c>
      <c r="I25" s="33" t="s">
        <v>15</v>
      </c>
      <c r="J25" s="35"/>
      <c r="K25" s="37" t="s">
        <v>87</v>
      </c>
    </row>
    <row r="26" spans="1:11" ht="14.25">
      <c r="A26" s="29" t="s">
        <v>12</v>
      </c>
      <c r="B26" s="29" t="s">
        <v>88</v>
      </c>
      <c r="C26" s="31" t="s">
        <v>89</v>
      </c>
      <c r="D26" s="31">
        <v>141</v>
      </c>
      <c r="E26" s="31">
        <f t="shared" si="0"/>
        <v>35.25</v>
      </c>
      <c r="F26" s="31">
        <v>79.2</v>
      </c>
      <c r="G26" s="31">
        <f t="shared" si="1"/>
        <v>39.6</v>
      </c>
      <c r="H26" s="31">
        <f t="shared" si="2"/>
        <v>74.85</v>
      </c>
      <c r="I26" s="33" t="s">
        <v>15</v>
      </c>
      <c r="J26" s="35"/>
      <c r="K26" s="37" t="s">
        <v>90</v>
      </c>
    </row>
    <row r="27" spans="1:11" ht="14.25">
      <c r="A27" s="29" t="s">
        <v>12</v>
      </c>
      <c r="B27" s="29" t="s">
        <v>91</v>
      </c>
      <c r="C27" s="31" t="s">
        <v>92</v>
      </c>
      <c r="D27" s="31">
        <v>149.5</v>
      </c>
      <c r="E27" s="31">
        <f t="shared" si="0"/>
        <v>37.375</v>
      </c>
      <c r="F27" s="31">
        <v>76.8</v>
      </c>
      <c r="G27" s="31">
        <f t="shared" si="1"/>
        <v>38.4</v>
      </c>
      <c r="H27" s="31">
        <f t="shared" si="2"/>
        <v>75.775</v>
      </c>
      <c r="I27" s="33" t="s">
        <v>15</v>
      </c>
      <c r="J27" s="35"/>
      <c r="K27" s="37" t="s">
        <v>93</v>
      </c>
    </row>
    <row r="28" spans="1:11" ht="14.25">
      <c r="A28" s="29" t="s">
        <v>12</v>
      </c>
      <c r="B28" s="29" t="s">
        <v>94</v>
      </c>
      <c r="C28" s="31" t="s">
        <v>95</v>
      </c>
      <c r="D28" s="31">
        <v>149</v>
      </c>
      <c r="E28" s="31">
        <f t="shared" si="0"/>
        <v>37.25</v>
      </c>
      <c r="F28" s="31">
        <v>81</v>
      </c>
      <c r="G28" s="31">
        <f t="shared" si="1"/>
        <v>40.5</v>
      </c>
      <c r="H28" s="31">
        <f t="shared" si="2"/>
        <v>77.75</v>
      </c>
      <c r="I28" s="33" t="s">
        <v>15</v>
      </c>
      <c r="J28" s="35"/>
      <c r="K28" s="37" t="s">
        <v>96</v>
      </c>
    </row>
    <row r="29" spans="1:11" ht="14.25">
      <c r="A29" s="29" t="s">
        <v>12</v>
      </c>
      <c r="B29" s="29" t="s">
        <v>97</v>
      </c>
      <c r="C29" s="31" t="s">
        <v>98</v>
      </c>
      <c r="D29" s="31">
        <v>119.5</v>
      </c>
      <c r="E29" s="31">
        <f t="shared" si="0"/>
        <v>29.875</v>
      </c>
      <c r="F29" s="31">
        <v>79.4</v>
      </c>
      <c r="G29" s="31">
        <f t="shared" si="1"/>
        <v>39.7</v>
      </c>
      <c r="H29" s="31">
        <f t="shared" si="2"/>
        <v>69.575</v>
      </c>
      <c r="I29" s="33" t="s">
        <v>15</v>
      </c>
      <c r="J29" s="35"/>
      <c r="K29" s="37" t="s">
        <v>99</v>
      </c>
    </row>
    <row r="30" spans="1:11" ht="14.25">
      <c r="A30" s="29" t="s">
        <v>12</v>
      </c>
      <c r="B30" s="29" t="s">
        <v>100</v>
      </c>
      <c r="C30" s="31" t="s">
        <v>101</v>
      </c>
      <c r="D30" s="31">
        <v>127</v>
      </c>
      <c r="E30" s="31">
        <f t="shared" si="0"/>
        <v>31.75</v>
      </c>
      <c r="F30" s="31">
        <v>80.2</v>
      </c>
      <c r="G30" s="31">
        <f t="shared" si="1"/>
        <v>40.1</v>
      </c>
      <c r="H30" s="31">
        <f t="shared" si="2"/>
        <v>71.85</v>
      </c>
      <c r="I30" s="33" t="s">
        <v>15</v>
      </c>
      <c r="J30" s="35"/>
      <c r="K30" s="37" t="s">
        <v>102</v>
      </c>
    </row>
    <row r="31" spans="1:11" ht="14.25">
      <c r="A31" s="29" t="s">
        <v>12</v>
      </c>
      <c r="B31" s="29" t="s">
        <v>103</v>
      </c>
      <c r="C31" s="31" t="s">
        <v>104</v>
      </c>
      <c r="D31" s="31">
        <v>121.5</v>
      </c>
      <c r="E31" s="31">
        <f t="shared" si="0"/>
        <v>30.375</v>
      </c>
      <c r="F31" s="31">
        <v>76</v>
      </c>
      <c r="G31" s="31">
        <f t="shared" si="1"/>
        <v>38</v>
      </c>
      <c r="H31" s="31">
        <f t="shared" si="2"/>
        <v>68.375</v>
      </c>
      <c r="I31" s="33" t="s">
        <v>15</v>
      </c>
      <c r="J31" s="35"/>
      <c r="K31" s="37" t="s">
        <v>105</v>
      </c>
    </row>
    <row r="32" spans="1:11" ht="14.25">
      <c r="A32" s="29" t="s">
        <v>12</v>
      </c>
      <c r="B32" s="29" t="s">
        <v>106</v>
      </c>
      <c r="C32" s="29" t="s">
        <v>107</v>
      </c>
      <c r="D32" s="29" t="s">
        <v>108</v>
      </c>
      <c r="E32" s="31">
        <f t="shared" si="0"/>
        <v>20.375</v>
      </c>
      <c r="F32" s="31">
        <v>63.8</v>
      </c>
      <c r="G32" s="31">
        <f t="shared" si="1"/>
        <v>31.9</v>
      </c>
      <c r="H32" s="31">
        <f t="shared" si="2"/>
        <v>52.275</v>
      </c>
      <c r="I32" s="29" t="s">
        <v>29</v>
      </c>
      <c r="J32" s="29"/>
      <c r="K32" s="39" t="s">
        <v>109</v>
      </c>
    </row>
    <row r="33" spans="1:11" ht="14.25">
      <c r="A33" s="29" t="s">
        <v>12</v>
      </c>
      <c r="B33" s="29" t="s">
        <v>110</v>
      </c>
      <c r="C33" s="31" t="s">
        <v>111</v>
      </c>
      <c r="D33" s="31">
        <v>125</v>
      </c>
      <c r="E33" s="31">
        <f t="shared" si="0"/>
        <v>31.25</v>
      </c>
      <c r="F33" s="31">
        <v>76.4</v>
      </c>
      <c r="G33" s="31">
        <f t="shared" si="1"/>
        <v>38.2</v>
      </c>
      <c r="H33" s="31">
        <f t="shared" si="2"/>
        <v>69.45</v>
      </c>
      <c r="I33" s="33" t="s">
        <v>15</v>
      </c>
      <c r="J33" s="35"/>
      <c r="K33" s="40" t="s">
        <v>112</v>
      </c>
    </row>
    <row r="34" spans="1:11" ht="14.25">
      <c r="A34" s="29" t="s">
        <v>12</v>
      </c>
      <c r="B34" s="29" t="s">
        <v>113</v>
      </c>
      <c r="C34" s="29" t="s">
        <v>114</v>
      </c>
      <c r="D34" s="29" t="s">
        <v>115</v>
      </c>
      <c r="E34" s="31">
        <f t="shared" si="0"/>
        <v>25.875</v>
      </c>
      <c r="F34" s="31">
        <v>72.2</v>
      </c>
      <c r="G34" s="31">
        <f t="shared" si="1"/>
        <v>36.1</v>
      </c>
      <c r="H34" s="31">
        <f t="shared" si="2"/>
        <v>61.975</v>
      </c>
      <c r="I34" s="29" t="s">
        <v>29</v>
      </c>
      <c r="J34" s="29"/>
      <c r="K34" s="39" t="s">
        <v>116</v>
      </c>
    </row>
    <row r="35" spans="1:11" ht="14.25">
      <c r="A35" s="29" t="s">
        <v>12</v>
      </c>
      <c r="B35" s="29" t="s">
        <v>117</v>
      </c>
      <c r="C35" s="31" t="s">
        <v>118</v>
      </c>
      <c r="D35" s="31">
        <v>140</v>
      </c>
      <c r="E35" s="31">
        <f t="shared" si="0"/>
        <v>35</v>
      </c>
      <c r="F35" s="31">
        <v>74.6</v>
      </c>
      <c r="G35" s="31">
        <f t="shared" si="1"/>
        <v>37.3</v>
      </c>
      <c r="H35" s="31">
        <f t="shared" si="2"/>
        <v>72.3</v>
      </c>
      <c r="I35" s="33" t="s">
        <v>15</v>
      </c>
      <c r="J35" s="35"/>
      <c r="K35" s="40" t="s">
        <v>119</v>
      </c>
    </row>
    <row r="36" spans="1:11" ht="14.25">
      <c r="A36" s="29" t="s">
        <v>12</v>
      </c>
      <c r="B36" s="29" t="s">
        <v>120</v>
      </c>
      <c r="C36" s="29" t="s">
        <v>121</v>
      </c>
      <c r="D36" s="29" t="s">
        <v>28</v>
      </c>
      <c r="E36" s="31">
        <f t="shared" si="0"/>
        <v>21.875</v>
      </c>
      <c r="F36" s="31">
        <v>87.8</v>
      </c>
      <c r="G36" s="31">
        <f t="shared" si="1"/>
        <v>43.9</v>
      </c>
      <c r="H36" s="31">
        <f t="shared" si="2"/>
        <v>65.775</v>
      </c>
      <c r="I36" s="29" t="s">
        <v>29</v>
      </c>
      <c r="J36" s="29"/>
      <c r="K36" s="39" t="s">
        <v>122</v>
      </c>
    </row>
    <row r="37" spans="1:11" ht="14.25">
      <c r="A37" s="29" t="s">
        <v>12</v>
      </c>
      <c r="B37" s="29" t="s">
        <v>123</v>
      </c>
      <c r="C37" s="31" t="s">
        <v>124</v>
      </c>
      <c r="D37" s="31">
        <v>129</v>
      </c>
      <c r="E37" s="31">
        <f t="shared" si="0"/>
        <v>32.25</v>
      </c>
      <c r="F37" s="31">
        <v>80.4</v>
      </c>
      <c r="G37" s="31">
        <f t="shared" si="1"/>
        <v>40.2</v>
      </c>
      <c r="H37" s="31">
        <f t="shared" si="2"/>
        <v>72.45</v>
      </c>
      <c r="I37" s="33" t="s">
        <v>15</v>
      </c>
      <c r="J37" s="35"/>
      <c r="K37" s="40" t="s">
        <v>125</v>
      </c>
    </row>
    <row r="38" spans="1:11" ht="14.25">
      <c r="A38" s="29" t="s">
        <v>126</v>
      </c>
      <c r="B38" s="29" t="s">
        <v>127</v>
      </c>
      <c r="C38" s="31" t="s">
        <v>128</v>
      </c>
      <c r="D38" s="31">
        <v>104</v>
      </c>
      <c r="E38" s="31">
        <f t="shared" si="0"/>
        <v>26</v>
      </c>
      <c r="F38" s="31">
        <v>0</v>
      </c>
      <c r="G38" s="31">
        <f t="shared" si="1"/>
        <v>0</v>
      </c>
      <c r="H38" s="31">
        <f t="shared" si="2"/>
        <v>26</v>
      </c>
      <c r="I38" s="33" t="s">
        <v>129</v>
      </c>
      <c r="J38" s="37"/>
      <c r="K38" s="37" t="s">
        <v>130</v>
      </c>
    </row>
    <row r="39" spans="1:11" ht="14.25">
      <c r="A39" s="29" t="s">
        <v>126</v>
      </c>
      <c r="B39" s="29" t="s">
        <v>131</v>
      </c>
      <c r="C39" s="31" t="s">
        <v>132</v>
      </c>
      <c r="D39" s="31">
        <v>88.5</v>
      </c>
      <c r="E39" s="31">
        <f t="shared" si="0"/>
        <v>22.125</v>
      </c>
      <c r="F39" s="31">
        <v>80.4</v>
      </c>
      <c r="G39" s="31">
        <f t="shared" si="1"/>
        <v>40.2</v>
      </c>
      <c r="H39" s="31">
        <f t="shared" si="2"/>
        <v>62.325</v>
      </c>
      <c r="I39" s="33" t="s">
        <v>129</v>
      </c>
      <c r="J39" s="37"/>
      <c r="K39" s="37" t="s">
        <v>133</v>
      </c>
    </row>
    <row r="40" spans="1:11" ht="14.25">
      <c r="A40" s="29" t="s">
        <v>126</v>
      </c>
      <c r="B40" s="29" t="s">
        <v>134</v>
      </c>
      <c r="C40" s="29" t="s">
        <v>135</v>
      </c>
      <c r="D40" s="29" t="s">
        <v>136</v>
      </c>
      <c r="E40" s="31">
        <f t="shared" si="0"/>
        <v>14.25</v>
      </c>
      <c r="F40" s="31">
        <v>78.8</v>
      </c>
      <c r="G40" s="31">
        <f t="shared" si="1"/>
        <v>39.4</v>
      </c>
      <c r="H40" s="31">
        <f t="shared" si="2"/>
        <v>53.65</v>
      </c>
      <c r="I40" s="29" t="s">
        <v>137</v>
      </c>
      <c r="J40" s="29"/>
      <c r="K40" s="29" t="s">
        <v>138</v>
      </c>
    </row>
    <row r="41" spans="1:11" ht="14.25">
      <c r="A41" s="29" t="s">
        <v>126</v>
      </c>
      <c r="B41" s="29" t="s">
        <v>139</v>
      </c>
      <c r="C41" s="31" t="s">
        <v>140</v>
      </c>
      <c r="D41" s="31">
        <v>88</v>
      </c>
      <c r="E41" s="31">
        <f t="shared" si="0"/>
        <v>22</v>
      </c>
      <c r="F41" s="31">
        <v>83.4</v>
      </c>
      <c r="G41" s="31">
        <f t="shared" si="1"/>
        <v>41.7</v>
      </c>
      <c r="H41" s="31">
        <f t="shared" si="2"/>
        <v>63.7</v>
      </c>
      <c r="I41" s="33" t="s">
        <v>129</v>
      </c>
      <c r="J41" s="37"/>
      <c r="K41" s="37" t="s">
        <v>141</v>
      </c>
    </row>
    <row r="42" spans="1:11" ht="14.25">
      <c r="A42" s="29" t="s">
        <v>126</v>
      </c>
      <c r="B42" s="29" t="s">
        <v>142</v>
      </c>
      <c r="C42" s="32" t="s">
        <v>143</v>
      </c>
      <c r="D42" s="29">
        <v>59.5</v>
      </c>
      <c r="E42" s="31">
        <f t="shared" si="0"/>
        <v>14.875</v>
      </c>
      <c r="F42" s="31">
        <v>67.2</v>
      </c>
      <c r="G42" s="31">
        <f t="shared" si="1"/>
        <v>33.6</v>
      </c>
      <c r="H42" s="31">
        <f t="shared" si="2"/>
        <v>48.475</v>
      </c>
      <c r="I42" s="29" t="s">
        <v>137</v>
      </c>
      <c r="J42" s="29"/>
      <c r="K42" s="29" t="s">
        <v>144</v>
      </c>
    </row>
    <row r="43" spans="1:11" ht="14.25">
      <c r="A43" s="29" t="s">
        <v>126</v>
      </c>
      <c r="B43" s="29" t="s">
        <v>145</v>
      </c>
      <c r="C43" s="31" t="s">
        <v>146</v>
      </c>
      <c r="D43" s="31">
        <v>88</v>
      </c>
      <c r="E43" s="31">
        <f t="shared" si="0"/>
        <v>22</v>
      </c>
      <c r="F43" s="31">
        <v>79.2</v>
      </c>
      <c r="G43" s="31">
        <f t="shared" si="1"/>
        <v>39.6</v>
      </c>
      <c r="H43" s="31">
        <f t="shared" si="2"/>
        <v>61.6</v>
      </c>
      <c r="I43" s="33" t="s">
        <v>129</v>
      </c>
      <c r="J43" s="37"/>
      <c r="K43" s="37" t="s">
        <v>147</v>
      </c>
    </row>
    <row r="44" spans="1:11" ht="14.25">
      <c r="A44" s="29" t="s">
        <v>126</v>
      </c>
      <c r="B44" s="29" t="s">
        <v>148</v>
      </c>
      <c r="C44" s="31" t="s">
        <v>149</v>
      </c>
      <c r="D44" s="31">
        <v>86.5</v>
      </c>
      <c r="E44" s="31">
        <f t="shared" si="0"/>
        <v>21.625</v>
      </c>
      <c r="F44" s="31">
        <v>81.6</v>
      </c>
      <c r="G44" s="31">
        <f t="shared" si="1"/>
        <v>40.8</v>
      </c>
      <c r="H44" s="31">
        <f t="shared" si="2"/>
        <v>62.425</v>
      </c>
      <c r="I44" s="33" t="s">
        <v>129</v>
      </c>
      <c r="J44" s="37"/>
      <c r="K44" s="37" t="s">
        <v>150</v>
      </c>
    </row>
    <row r="45" spans="1:11" ht="14.25">
      <c r="A45" s="29" t="s">
        <v>126</v>
      </c>
      <c r="B45" s="29" t="s">
        <v>151</v>
      </c>
      <c r="C45" s="31" t="s">
        <v>152</v>
      </c>
      <c r="D45" s="31">
        <v>90.5</v>
      </c>
      <c r="E45" s="31">
        <f t="shared" si="0"/>
        <v>22.625</v>
      </c>
      <c r="F45" s="31">
        <v>83.2</v>
      </c>
      <c r="G45" s="31">
        <f t="shared" si="1"/>
        <v>41.6</v>
      </c>
      <c r="H45" s="31">
        <f t="shared" si="2"/>
        <v>64.225</v>
      </c>
      <c r="I45" s="33" t="s">
        <v>129</v>
      </c>
      <c r="J45" s="37"/>
      <c r="K45" s="37" t="s">
        <v>153</v>
      </c>
    </row>
    <row r="46" spans="1:11" ht="14.25">
      <c r="A46" s="29" t="s">
        <v>126</v>
      </c>
      <c r="B46" s="29" t="s">
        <v>154</v>
      </c>
      <c r="C46" s="31" t="s">
        <v>155</v>
      </c>
      <c r="D46" s="31">
        <v>84.5</v>
      </c>
      <c r="E46" s="31">
        <f t="shared" si="0"/>
        <v>21.125</v>
      </c>
      <c r="F46" s="31">
        <v>85.2</v>
      </c>
      <c r="G46" s="31">
        <f t="shared" si="1"/>
        <v>42.6</v>
      </c>
      <c r="H46" s="31">
        <f t="shared" si="2"/>
        <v>63.725</v>
      </c>
      <c r="I46" s="33" t="s">
        <v>129</v>
      </c>
      <c r="J46" s="37"/>
      <c r="K46" s="37" t="s">
        <v>156</v>
      </c>
    </row>
    <row r="47" spans="1:11" ht="14.25">
      <c r="A47" s="29" t="s">
        <v>126</v>
      </c>
      <c r="B47" s="29" t="s">
        <v>157</v>
      </c>
      <c r="C47" s="31" t="s">
        <v>158</v>
      </c>
      <c r="D47" s="31">
        <v>97</v>
      </c>
      <c r="E47" s="31">
        <f t="shared" si="0"/>
        <v>24.25</v>
      </c>
      <c r="F47" s="31">
        <v>79.6</v>
      </c>
      <c r="G47" s="31">
        <f t="shared" si="1"/>
        <v>39.8</v>
      </c>
      <c r="H47" s="31">
        <f t="shared" si="2"/>
        <v>64.05</v>
      </c>
      <c r="I47" s="33" t="s">
        <v>129</v>
      </c>
      <c r="J47" s="37"/>
      <c r="K47" s="37" t="s">
        <v>159</v>
      </c>
    </row>
    <row r="48" spans="1:11" ht="14.25">
      <c r="A48" s="29" t="s">
        <v>126</v>
      </c>
      <c r="B48" s="29" t="s">
        <v>160</v>
      </c>
      <c r="C48" s="31" t="s">
        <v>161</v>
      </c>
      <c r="D48" s="31">
        <v>94</v>
      </c>
      <c r="E48" s="31">
        <f t="shared" si="0"/>
        <v>23.5</v>
      </c>
      <c r="F48" s="31">
        <v>84.2</v>
      </c>
      <c r="G48" s="31">
        <f t="shared" si="1"/>
        <v>42.1</v>
      </c>
      <c r="H48" s="31">
        <f t="shared" si="2"/>
        <v>65.6</v>
      </c>
      <c r="I48" s="33" t="s">
        <v>129</v>
      </c>
      <c r="J48" s="37"/>
      <c r="K48" s="37" t="s">
        <v>162</v>
      </c>
    </row>
    <row r="49" spans="1:11" ht="14.25">
      <c r="A49" s="29" t="s">
        <v>126</v>
      </c>
      <c r="B49" s="29" t="s">
        <v>163</v>
      </c>
      <c r="C49" s="31" t="s">
        <v>164</v>
      </c>
      <c r="D49" s="31">
        <v>89</v>
      </c>
      <c r="E49" s="31">
        <f t="shared" si="0"/>
        <v>22.25</v>
      </c>
      <c r="F49" s="31">
        <v>88.2</v>
      </c>
      <c r="G49" s="31">
        <f t="shared" si="1"/>
        <v>44.1</v>
      </c>
      <c r="H49" s="31">
        <f t="shared" si="2"/>
        <v>66.35</v>
      </c>
      <c r="I49" s="33" t="s">
        <v>129</v>
      </c>
      <c r="J49" s="37"/>
      <c r="K49" s="37" t="s">
        <v>165</v>
      </c>
    </row>
    <row r="50" spans="1:11" ht="14.25">
      <c r="A50" s="29" t="s">
        <v>126</v>
      </c>
      <c r="B50" s="29" t="s">
        <v>166</v>
      </c>
      <c r="C50" s="31" t="s">
        <v>167</v>
      </c>
      <c r="D50" s="31">
        <v>90.5</v>
      </c>
      <c r="E50" s="31">
        <f t="shared" si="0"/>
        <v>22.625</v>
      </c>
      <c r="F50" s="31">
        <v>85.2</v>
      </c>
      <c r="G50" s="31">
        <f t="shared" si="1"/>
        <v>42.6</v>
      </c>
      <c r="H50" s="31">
        <f t="shared" si="2"/>
        <v>65.225</v>
      </c>
      <c r="I50" s="33" t="s">
        <v>129</v>
      </c>
      <c r="J50" s="37"/>
      <c r="K50" s="37" t="s">
        <v>168</v>
      </c>
    </row>
    <row r="51" spans="1:11" ht="14.25">
      <c r="A51" s="29" t="s">
        <v>126</v>
      </c>
      <c r="B51" s="29" t="s">
        <v>169</v>
      </c>
      <c r="C51" s="31" t="s">
        <v>170</v>
      </c>
      <c r="D51" s="31">
        <v>95</v>
      </c>
      <c r="E51" s="31">
        <f t="shared" si="0"/>
        <v>23.75</v>
      </c>
      <c r="F51" s="31">
        <v>73.4</v>
      </c>
      <c r="G51" s="31">
        <f t="shared" si="1"/>
        <v>36.7</v>
      </c>
      <c r="H51" s="31">
        <f t="shared" si="2"/>
        <v>60.45</v>
      </c>
      <c r="I51" s="33" t="s">
        <v>129</v>
      </c>
      <c r="J51" s="37"/>
      <c r="K51" s="37" t="s">
        <v>171</v>
      </c>
    </row>
    <row r="52" spans="1:11" ht="14.25">
      <c r="A52" s="29" t="s">
        <v>126</v>
      </c>
      <c r="B52" s="29" t="s">
        <v>172</v>
      </c>
      <c r="C52" s="31" t="s">
        <v>173</v>
      </c>
      <c r="D52" s="31">
        <v>100</v>
      </c>
      <c r="E52" s="31">
        <f t="shared" si="0"/>
        <v>25</v>
      </c>
      <c r="F52" s="31">
        <v>91.2</v>
      </c>
      <c r="G52" s="31">
        <f t="shared" si="1"/>
        <v>45.6</v>
      </c>
      <c r="H52" s="31">
        <f t="shared" si="2"/>
        <v>70.6</v>
      </c>
      <c r="I52" s="33" t="s">
        <v>129</v>
      </c>
      <c r="J52" s="37"/>
      <c r="K52" s="37" t="s">
        <v>174</v>
      </c>
    </row>
    <row r="53" spans="1:11" ht="14.25">
      <c r="A53" s="29" t="s">
        <v>126</v>
      </c>
      <c r="B53" s="29" t="s">
        <v>175</v>
      </c>
      <c r="C53" s="31" t="s">
        <v>176</v>
      </c>
      <c r="D53" s="31">
        <v>103.5</v>
      </c>
      <c r="E53" s="31">
        <f t="shared" si="0"/>
        <v>25.875</v>
      </c>
      <c r="F53" s="31">
        <v>80.8</v>
      </c>
      <c r="G53" s="31">
        <f t="shared" si="1"/>
        <v>40.4</v>
      </c>
      <c r="H53" s="31">
        <f t="shared" si="2"/>
        <v>66.275</v>
      </c>
      <c r="I53" s="33" t="s">
        <v>129</v>
      </c>
      <c r="J53" s="37"/>
      <c r="K53" s="37" t="s">
        <v>177</v>
      </c>
    </row>
    <row r="54" spans="1:11" ht="14.25">
      <c r="A54" s="29" t="s">
        <v>126</v>
      </c>
      <c r="B54" s="29" t="s">
        <v>178</v>
      </c>
      <c r="C54" s="31" t="s">
        <v>179</v>
      </c>
      <c r="D54" s="31">
        <v>88</v>
      </c>
      <c r="E54" s="31">
        <f t="shared" si="0"/>
        <v>22</v>
      </c>
      <c r="F54" s="31">
        <v>80.8</v>
      </c>
      <c r="G54" s="31">
        <f t="shared" si="1"/>
        <v>40.4</v>
      </c>
      <c r="H54" s="31">
        <f t="shared" si="2"/>
        <v>62.4</v>
      </c>
      <c r="I54" s="33" t="s">
        <v>129</v>
      </c>
      <c r="J54" s="37"/>
      <c r="K54" s="37" t="s">
        <v>180</v>
      </c>
    </row>
    <row r="55" spans="1:11" ht="14.25">
      <c r="A55" s="29" t="s">
        <v>126</v>
      </c>
      <c r="B55" s="29" t="s">
        <v>181</v>
      </c>
      <c r="C55" s="31" t="s">
        <v>182</v>
      </c>
      <c r="D55" s="31">
        <v>94.5</v>
      </c>
      <c r="E55" s="31">
        <f t="shared" si="0"/>
        <v>23.625</v>
      </c>
      <c r="F55" s="31">
        <v>71.4</v>
      </c>
      <c r="G55" s="31">
        <f t="shared" si="1"/>
        <v>35.7</v>
      </c>
      <c r="H55" s="31">
        <f t="shared" si="2"/>
        <v>59.325</v>
      </c>
      <c r="I55" s="33" t="s">
        <v>129</v>
      </c>
      <c r="J55" s="37"/>
      <c r="K55" s="37" t="s">
        <v>183</v>
      </c>
    </row>
    <row r="56" spans="1:11" ht="14.25">
      <c r="A56" s="29" t="s">
        <v>126</v>
      </c>
      <c r="B56" s="29" t="s">
        <v>184</v>
      </c>
      <c r="C56" s="29" t="s">
        <v>185</v>
      </c>
      <c r="D56" s="29" t="s">
        <v>186</v>
      </c>
      <c r="E56" s="31">
        <f t="shared" si="0"/>
        <v>16.25</v>
      </c>
      <c r="F56" s="31">
        <v>75.6</v>
      </c>
      <c r="G56" s="31">
        <f t="shared" si="1"/>
        <v>37.8</v>
      </c>
      <c r="H56" s="31">
        <f t="shared" si="2"/>
        <v>54.05</v>
      </c>
      <c r="I56" s="29" t="s">
        <v>137</v>
      </c>
      <c r="J56" s="29"/>
      <c r="K56" s="29" t="s">
        <v>187</v>
      </c>
    </row>
    <row r="57" spans="1:11" ht="14.25">
      <c r="A57" s="29" t="s">
        <v>126</v>
      </c>
      <c r="B57" s="29" t="s">
        <v>188</v>
      </c>
      <c r="C57" s="31" t="s">
        <v>189</v>
      </c>
      <c r="D57" s="31">
        <v>104</v>
      </c>
      <c r="E57" s="31">
        <f t="shared" si="0"/>
        <v>26</v>
      </c>
      <c r="F57" s="31">
        <v>83</v>
      </c>
      <c r="G57" s="31">
        <f t="shared" si="1"/>
        <v>41.5</v>
      </c>
      <c r="H57" s="31">
        <f t="shared" si="2"/>
        <v>67.5</v>
      </c>
      <c r="I57" s="33" t="s">
        <v>129</v>
      </c>
      <c r="J57" s="37"/>
      <c r="K57" s="37" t="s">
        <v>190</v>
      </c>
    </row>
    <row r="58" spans="1:11" ht="14.25">
      <c r="A58" s="29" t="s">
        <v>126</v>
      </c>
      <c r="B58" s="29" t="s">
        <v>191</v>
      </c>
      <c r="C58" s="29" t="s">
        <v>192</v>
      </c>
      <c r="D58" s="29" t="s">
        <v>193</v>
      </c>
      <c r="E58" s="31">
        <f t="shared" si="0"/>
        <v>19</v>
      </c>
      <c r="F58" s="31">
        <v>83.4</v>
      </c>
      <c r="G58" s="31">
        <f t="shared" si="1"/>
        <v>41.7</v>
      </c>
      <c r="H58" s="31">
        <f t="shared" si="2"/>
        <v>60.7</v>
      </c>
      <c r="I58" s="29" t="s">
        <v>137</v>
      </c>
      <c r="J58" s="29"/>
      <c r="K58" s="29" t="s">
        <v>194</v>
      </c>
    </row>
    <row r="59" spans="1:11" ht="14.25">
      <c r="A59" s="29" t="s">
        <v>126</v>
      </c>
      <c r="B59" s="29" t="s">
        <v>195</v>
      </c>
      <c r="C59" s="31" t="s">
        <v>196</v>
      </c>
      <c r="D59" s="31">
        <v>87</v>
      </c>
      <c r="E59" s="31">
        <f t="shared" si="0"/>
        <v>21.75</v>
      </c>
      <c r="F59" s="31">
        <v>83.6</v>
      </c>
      <c r="G59" s="31">
        <f t="shared" si="1"/>
        <v>41.8</v>
      </c>
      <c r="H59" s="31">
        <f t="shared" si="2"/>
        <v>63.55</v>
      </c>
      <c r="I59" s="33" t="s">
        <v>129</v>
      </c>
      <c r="J59" s="37"/>
      <c r="K59" s="37" t="s">
        <v>197</v>
      </c>
    </row>
    <row r="60" spans="1:11" ht="14.25">
      <c r="A60" s="29" t="s">
        <v>126</v>
      </c>
      <c r="B60" s="29" t="s">
        <v>198</v>
      </c>
      <c r="C60" s="31" t="s">
        <v>199</v>
      </c>
      <c r="D60" s="31">
        <v>117</v>
      </c>
      <c r="E60" s="31">
        <f t="shared" si="0"/>
        <v>29.25</v>
      </c>
      <c r="F60" s="31">
        <v>84.2</v>
      </c>
      <c r="G60" s="31">
        <f t="shared" si="1"/>
        <v>42.1</v>
      </c>
      <c r="H60" s="31">
        <f t="shared" si="2"/>
        <v>71.35</v>
      </c>
      <c r="I60" s="33" t="s">
        <v>129</v>
      </c>
      <c r="J60" s="37"/>
      <c r="K60" s="37" t="s">
        <v>200</v>
      </c>
    </row>
    <row r="61" spans="1:11" ht="14.25">
      <c r="A61" s="29" t="s">
        <v>126</v>
      </c>
      <c r="B61" s="29" t="s">
        <v>201</v>
      </c>
      <c r="C61" s="31" t="s">
        <v>202</v>
      </c>
      <c r="D61" s="31">
        <v>91</v>
      </c>
      <c r="E61" s="31">
        <f t="shared" si="0"/>
        <v>22.75</v>
      </c>
      <c r="F61" s="31">
        <v>84.6</v>
      </c>
      <c r="G61" s="31">
        <f t="shared" si="1"/>
        <v>42.3</v>
      </c>
      <c r="H61" s="31">
        <f t="shared" si="2"/>
        <v>65.05</v>
      </c>
      <c r="I61" s="33" t="s">
        <v>129</v>
      </c>
      <c r="J61" s="37"/>
      <c r="K61" s="37" t="s">
        <v>203</v>
      </c>
    </row>
    <row r="62" spans="1:11" ht="14.25">
      <c r="A62" s="29" t="s">
        <v>126</v>
      </c>
      <c r="B62" s="29" t="s">
        <v>204</v>
      </c>
      <c r="C62" s="31" t="s">
        <v>205</v>
      </c>
      <c r="D62" s="31">
        <v>107.5</v>
      </c>
      <c r="E62" s="31">
        <f t="shared" si="0"/>
        <v>26.875</v>
      </c>
      <c r="F62" s="31">
        <v>83.6</v>
      </c>
      <c r="G62" s="31">
        <f t="shared" si="1"/>
        <v>41.8</v>
      </c>
      <c r="H62" s="31">
        <f t="shared" si="2"/>
        <v>68.675</v>
      </c>
      <c r="I62" s="33" t="s">
        <v>129</v>
      </c>
      <c r="J62" s="37"/>
      <c r="K62" s="37" t="s">
        <v>206</v>
      </c>
    </row>
    <row r="63" spans="1:11" ht="14.25">
      <c r="A63" s="29" t="s">
        <v>126</v>
      </c>
      <c r="B63" s="29" t="s">
        <v>207</v>
      </c>
      <c r="C63" s="29" t="s">
        <v>208</v>
      </c>
      <c r="D63" s="29" t="s">
        <v>28</v>
      </c>
      <c r="E63" s="31">
        <f t="shared" si="0"/>
        <v>21.875</v>
      </c>
      <c r="F63" s="31">
        <v>83.8</v>
      </c>
      <c r="G63" s="31">
        <f t="shared" si="1"/>
        <v>41.9</v>
      </c>
      <c r="H63" s="31">
        <f t="shared" si="2"/>
        <v>63.775</v>
      </c>
      <c r="I63" s="29" t="s">
        <v>137</v>
      </c>
      <c r="J63" s="29"/>
      <c r="K63" s="29" t="s">
        <v>209</v>
      </c>
    </row>
    <row r="64" spans="1:11" ht="14.25">
      <c r="A64" s="29" t="s">
        <v>126</v>
      </c>
      <c r="B64" s="29" t="s">
        <v>210</v>
      </c>
      <c r="C64" s="31" t="s">
        <v>211</v>
      </c>
      <c r="D64" s="31">
        <v>92.5</v>
      </c>
      <c r="E64" s="31">
        <f t="shared" si="0"/>
        <v>23.125</v>
      </c>
      <c r="F64" s="31">
        <v>79.8</v>
      </c>
      <c r="G64" s="31">
        <f t="shared" si="1"/>
        <v>39.9</v>
      </c>
      <c r="H64" s="31">
        <f t="shared" si="2"/>
        <v>63.025</v>
      </c>
      <c r="I64" s="33" t="s">
        <v>129</v>
      </c>
      <c r="J64" s="37"/>
      <c r="K64" s="37" t="s">
        <v>212</v>
      </c>
    </row>
    <row r="65" spans="1:11" ht="14.25">
      <c r="A65" s="29" t="s">
        <v>126</v>
      </c>
      <c r="B65" s="29" t="s">
        <v>213</v>
      </c>
      <c r="C65" s="29" t="s">
        <v>214</v>
      </c>
      <c r="D65" s="29" t="s">
        <v>215</v>
      </c>
      <c r="E65" s="31">
        <f t="shared" si="0"/>
        <v>17.75</v>
      </c>
      <c r="F65" s="31">
        <v>85.2</v>
      </c>
      <c r="G65" s="31">
        <f t="shared" si="1"/>
        <v>42.6</v>
      </c>
      <c r="H65" s="31">
        <f t="shared" si="2"/>
        <v>60.35</v>
      </c>
      <c r="I65" s="29" t="s">
        <v>137</v>
      </c>
      <c r="J65" s="29"/>
      <c r="K65" s="41" t="s">
        <v>216</v>
      </c>
    </row>
    <row r="66" spans="1:11" ht="14.25">
      <c r="A66" s="29" t="s">
        <v>126</v>
      </c>
      <c r="B66" s="29" t="s">
        <v>217</v>
      </c>
      <c r="C66" s="31" t="s">
        <v>218</v>
      </c>
      <c r="D66" s="31">
        <v>93.5</v>
      </c>
      <c r="E66" s="31">
        <f t="shared" si="0"/>
        <v>23.375</v>
      </c>
      <c r="F66" s="31">
        <v>82.8</v>
      </c>
      <c r="G66" s="31">
        <f t="shared" si="1"/>
        <v>41.4</v>
      </c>
      <c r="H66" s="31">
        <f t="shared" si="2"/>
        <v>64.775</v>
      </c>
      <c r="I66" s="33" t="s">
        <v>129</v>
      </c>
      <c r="J66" s="37"/>
      <c r="K66" s="40" t="s">
        <v>219</v>
      </c>
    </row>
    <row r="67" spans="1:11" ht="14.25">
      <c r="A67" s="29" t="s">
        <v>126</v>
      </c>
      <c r="B67" s="29" t="s">
        <v>220</v>
      </c>
      <c r="C67" s="31" t="s">
        <v>221</v>
      </c>
      <c r="D67" s="31">
        <v>93.5</v>
      </c>
      <c r="E67" s="31">
        <f t="shared" si="0"/>
        <v>23.375</v>
      </c>
      <c r="F67" s="31">
        <v>93</v>
      </c>
      <c r="G67" s="31">
        <f t="shared" si="1"/>
        <v>46.5</v>
      </c>
      <c r="H67" s="31">
        <f t="shared" si="2"/>
        <v>69.875</v>
      </c>
      <c r="I67" s="33" t="s">
        <v>129</v>
      </c>
      <c r="J67" s="37"/>
      <c r="K67" s="40" t="s">
        <v>222</v>
      </c>
    </row>
    <row r="68" spans="1:11" ht="14.25">
      <c r="A68" s="29" t="s">
        <v>126</v>
      </c>
      <c r="B68" s="29" t="s">
        <v>223</v>
      </c>
      <c r="C68" s="31" t="s">
        <v>224</v>
      </c>
      <c r="D68" s="31">
        <v>100</v>
      </c>
      <c r="E68" s="31">
        <f aca="true" t="shared" si="3" ref="E68:E93">D68*0.25</f>
        <v>25</v>
      </c>
      <c r="F68" s="31">
        <v>90</v>
      </c>
      <c r="G68" s="31">
        <f aca="true" t="shared" si="4" ref="G68:G93">F68*0.5</f>
        <v>45</v>
      </c>
      <c r="H68" s="31">
        <f aca="true" t="shared" si="5" ref="H68:H131">E68+G68</f>
        <v>70</v>
      </c>
      <c r="I68" s="33" t="s">
        <v>129</v>
      </c>
      <c r="J68" s="37"/>
      <c r="K68" s="40" t="s">
        <v>225</v>
      </c>
    </row>
    <row r="69" spans="1:11" ht="14.25">
      <c r="A69" s="29" t="s">
        <v>126</v>
      </c>
      <c r="B69" s="29" t="s">
        <v>226</v>
      </c>
      <c r="C69" s="31" t="s">
        <v>227</v>
      </c>
      <c r="D69" s="31">
        <v>107</v>
      </c>
      <c r="E69" s="31">
        <f t="shared" si="3"/>
        <v>26.75</v>
      </c>
      <c r="F69" s="31">
        <v>89.6</v>
      </c>
      <c r="G69" s="31">
        <f t="shared" si="4"/>
        <v>44.8</v>
      </c>
      <c r="H69" s="31">
        <f t="shared" si="5"/>
        <v>71.55</v>
      </c>
      <c r="I69" s="33" t="s">
        <v>129</v>
      </c>
      <c r="J69" s="37"/>
      <c r="K69" s="40" t="s">
        <v>228</v>
      </c>
    </row>
    <row r="70" spans="1:11" ht="14.25">
      <c r="A70" s="29" t="s">
        <v>126</v>
      </c>
      <c r="B70" s="29" t="s">
        <v>229</v>
      </c>
      <c r="C70" s="31" t="s">
        <v>230</v>
      </c>
      <c r="D70" s="31">
        <v>113</v>
      </c>
      <c r="E70" s="31">
        <f t="shared" si="3"/>
        <v>28.25</v>
      </c>
      <c r="F70" s="31">
        <v>87.2</v>
      </c>
      <c r="G70" s="31">
        <f t="shared" si="4"/>
        <v>43.6</v>
      </c>
      <c r="H70" s="31">
        <f t="shared" si="5"/>
        <v>71.85</v>
      </c>
      <c r="I70" s="33" t="s">
        <v>129</v>
      </c>
      <c r="J70" s="37"/>
      <c r="K70" s="40" t="s">
        <v>231</v>
      </c>
    </row>
    <row r="71" spans="1:11" ht="14.25">
      <c r="A71" s="29" t="s">
        <v>232</v>
      </c>
      <c r="B71" s="29" t="s">
        <v>233</v>
      </c>
      <c r="C71" s="31" t="s">
        <v>234</v>
      </c>
      <c r="D71" s="31">
        <v>135</v>
      </c>
      <c r="E71" s="31">
        <f t="shared" si="3"/>
        <v>33.75</v>
      </c>
      <c r="F71" s="31">
        <v>87.57</v>
      </c>
      <c r="G71" s="31">
        <f t="shared" si="4"/>
        <v>43.785</v>
      </c>
      <c r="H71" s="31">
        <f t="shared" si="5"/>
        <v>77.535</v>
      </c>
      <c r="I71" s="33" t="s">
        <v>235</v>
      </c>
      <c r="J71" s="42"/>
      <c r="K71" s="37" t="s">
        <v>236</v>
      </c>
    </row>
    <row r="72" spans="1:11" ht="14.25">
      <c r="A72" s="29" t="s">
        <v>232</v>
      </c>
      <c r="B72" s="29" t="s">
        <v>237</v>
      </c>
      <c r="C72" s="31" t="s">
        <v>238</v>
      </c>
      <c r="D72" s="31">
        <v>120</v>
      </c>
      <c r="E72" s="31">
        <f t="shared" si="3"/>
        <v>30</v>
      </c>
      <c r="F72" s="31">
        <v>91.43</v>
      </c>
      <c r="G72" s="31">
        <f t="shared" si="4"/>
        <v>45.715</v>
      </c>
      <c r="H72" s="31">
        <f t="shared" si="5"/>
        <v>75.715</v>
      </c>
      <c r="I72" s="33" t="s">
        <v>239</v>
      </c>
      <c r="J72" s="42"/>
      <c r="K72" s="37" t="s">
        <v>240</v>
      </c>
    </row>
    <row r="73" spans="1:11" ht="14.25">
      <c r="A73" s="29" t="s">
        <v>232</v>
      </c>
      <c r="B73" s="29" t="s">
        <v>241</v>
      </c>
      <c r="C73" s="31" t="s">
        <v>242</v>
      </c>
      <c r="D73" s="31">
        <v>92.3</v>
      </c>
      <c r="E73" s="31">
        <f t="shared" si="3"/>
        <v>23.075</v>
      </c>
      <c r="F73" s="31">
        <v>92.29</v>
      </c>
      <c r="G73" s="31">
        <f t="shared" si="4"/>
        <v>46.145</v>
      </c>
      <c r="H73" s="31">
        <f t="shared" si="5"/>
        <v>69.22</v>
      </c>
      <c r="I73" s="33" t="s">
        <v>243</v>
      </c>
      <c r="J73" s="42"/>
      <c r="K73" s="37" t="s">
        <v>244</v>
      </c>
    </row>
    <row r="74" spans="1:11" ht="14.25">
      <c r="A74" s="29" t="s">
        <v>232</v>
      </c>
      <c r="B74" s="29" t="s">
        <v>245</v>
      </c>
      <c r="C74" s="31" t="s">
        <v>246</v>
      </c>
      <c r="D74" s="31">
        <v>111</v>
      </c>
      <c r="E74" s="31">
        <f t="shared" si="3"/>
        <v>27.75</v>
      </c>
      <c r="F74" s="31">
        <v>81.57</v>
      </c>
      <c r="G74" s="31">
        <f t="shared" si="4"/>
        <v>40.785</v>
      </c>
      <c r="H74" s="31">
        <f t="shared" si="5"/>
        <v>68.535</v>
      </c>
      <c r="I74" s="33" t="s">
        <v>247</v>
      </c>
      <c r="J74" s="42"/>
      <c r="K74" s="37" t="s">
        <v>248</v>
      </c>
    </row>
    <row r="75" spans="1:11" ht="14.25">
      <c r="A75" s="29" t="s">
        <v>232</v>
      </c>
      <c r="B75" s="29" t="s">
        <v>249</v>
      </c>
      <c r="C75" s="30" t="s">
        <v>250</v>
      </c>
      <c r="D75" s="30">
        <v>91.5</v>
      </c>
      <c r="E75" s="31">
        <f t="shared" si="3"/>
        <v>22.875</v>
      </c>
      <c r="F75" s="31">
        <v>0</v>
      </c>
      <c r="G75" s="31">
        <f t="shared" si="4"/>
        <v>0</v>
      </c>
      <c r="H75" s="31">
        <f t="shared" si="5"/>
        <v>22.875</v>
      </c>
      <c r="I75" s="33" t="s">
        <v>235</v>
      </c>
      <c r="J75" s="42"/>
      <c r="K75" s="37" t="s">
        <v>251</v>
      </c>
    </row>
    <row r="76" spans="1:11" ht="14.25">
      <c r="A76" s="29" t="s">
        <v>232</v>
      </c>
      <c r="B76" s="29" t="s">
        <v>252</v>
      </c>
      <c r="C76" s="31" t="s">
        <v>253</v>
      </c>
      <c r="D76" s="31">
        <v>103</v>
      </c>
      <c r="E76" s="31">
        <f t="shared" si="3"/>
        <v>25.75</v>
      </c>
      <c r="F76" s="31">
        <v>84.29</v>
      </c>
      <c r="G76" s="31">
        <f t="shared" si="4"/>
        <v>42.145</v>
      </c>
      <c r="H76" s="31">
        <f t="shared" si="5"/>
        <v>67.89500000000001</v>
      </c>
      <c r="I76" s="33" t="s">
        <v>235</v>
      </c>
      <c r="J76" s="42"/>
      <c r="K76" s="37" t="s">
        <v>254</v>
      </c>
    </row>
    <row r="77" spans="1:11" ht="14.25">
      <c r="A77" s="29" t="s">
        <v>232</v>
      </c>
      <c r="B77" s="29" t="s">
        <v>255</v>
      </c>
      <c r="C77" s="31" t="s">
        <v>256</v>
      </c>
      <c r="D77" s="31">
        <v>115</v>
      </c>
      <c r="E77" s="31">
        <f t="shared" si="3"/>
        <v>28.75</v>
      </c>
      <c r="F77" s="31">
        <v>88</v>
      </c>
      <c r="G77" s="31">
        <f t="shared" si="4"/>
        <v>44</v>
      </c>
      <c r="H77" s="31">
        <f t="shared" si="5"/>
        <v>72.75</v>
      </c>
      <c r="I77" s="33" t="s">
        <v>257</v>
      </c>
      <c r="J77" s="37"/>
      <c r="K77" s="37" t="s">
        <v>258</v>
      </c>
    </row>
    <row r="78" spans="1:11" ht="14.25">
      <c r="A78" s="29" t="s">
        <v>232</v>
      </c>
      <c r="B78" s="29" t="s">
        <v>259</v>
      </c>
      <c r="C78" s="31" t="s">
        <v>260</v>
      </c>
      <c r="D78" s="31">
        <v>96</v>
      </c>
      <c r="E78" s="31">
        <f t="shared" si="3"/>
        <v>24</v>
      </c>
      <c r="F78" s="31">
        <v>79.43</v>
      </c>
      <c r="G78" s="31">
        <f t="shared" si="4"/>
        <v>39.715</v>
      </c>
      <c r="H78" s="31">
        <f t="shared" si="5"/>
        <v>63.715</v>
      </c>
      <c r="I78" s="33" t="s">
        <v>261</v>
      </c>
      <c r="J78" s="42"/>
      <c r="K78" s="37" t="s">
        <v>262</v>
      </c>
    </row>
    <row r="79" spans="1:11" ht="14.25">
      <c r="A79" s="29" t="s">
        <v>232</v>
      </c>
      <c r="B79" s="29" t="s">
        <v>263</v>
      </c>
      <c r="C79" s="30" t="s">
        <v>264</v>
      </c>
      <c r="D79" s="30">
        <v>89.5</v>
      </c>
      <c r="E79" s="31">
        <f t="shared" si="3"/>
        <v>22.375</v>
      </c>
      <c r="F79" s="31">
        <v>88.43</v>
      </c>
      <c r="G79" s="31">
        <f t="shared" si="4"/>
        <v>44.215</v>
      </c>
      <c r="H79" s="31">
        <f t="shared" si="5"/>
        <v>66.59</v>
      </c>
      <c r="I79" s="33" t="s">
        <v>235</v>
      </c>
      <c r="J79" s="42"/>
      <c r="K79" s="37" t="s">
        <v>265</v>
      </c>
    </row>
    <row r="80" spans="1:11" ht="14.25">
      <c r="A80" s="29" t="s">
        <v>232</v>
      </c>
      <c r="B80" s="29" t="s">
        <v>266</v>
      </c>
      <c r="C80" s="31" t="s">
        <v>267</v>
      </c>
      <c r="D80" s="31">
        <v>87.5</v>
      </c>
      <c r="E80" s="31">
        <f t="shared" si="3"/>
        <v>21.875</v>
      </c>
      <c r="F80" s="31">
        <v>88.57</v>
      </c>
      <c r="G80" s="31">
        <f t="shared" si="4"/>
        <v>44.285</v>
      </c>
      <c r="H80" s="31">
        <f t="shared" si="5"/>
        <v>66.16</v>
      </c>
      <c r="I80" s="33" t="s">
        <v>268</v>
      </c>
      <c r="J80" s="42"/>
      <c r="K80" s="37" t="s">
        <v>269</v>
      </c>
    </row>
    <row r="81" spans="1:11" ht="14.25">
      <c r="A81" s="29" t="s">
        <v>232</v>
      </c>
      <c r="B81" s="29" t="s">
        <v>270</v>
      </c>
      <c r="C81" s="31" t="s">
        <v>271</v>
      </c>
      <c r="D81" s="31">
        <v>81</v>
      </c>
      <c r="E81" s="31">
        <f t="shared" si="3"/>
        <v>20.25</v>
      </c>
      <c r="F81" s="31">
        <v>88.71</v>
      </c>
      <c r="G81" s="31">
        <f t="shared" si="4"/>
        <v>44.355</v>
      </c>
      <c r="H81" s="31">
        <f t="shared" si="5"/>
        <v>64.60499999999999</v>
      </c>
      <c r="I81" s="33" t="s">
        <v>261</v>
      </c>
      <c r="J81" s="42"/>
      <c r="K81" s="37" t="s">
        <v>272</v>
      </c>
    </row>
    <row r="82" spans="1:11" ht="14.25">
      <c r="A82" s="29" t="s">
        <v>232</v>
      </c>
      <c r="B82" s="29" t="s">
        <v>273</v>
      </c>
      <c r="C82" s="31" t="s">
        <v>274</v>
      </c>
      <c r="D82" s="31">
        <v>81</v>
      </c>
      <c r="E82" s="31">
        <f t="shared" si="3"/>
        <v>20.25</v>
      </c>
      <c r="F82" s="31">
        <v>89.29</v>
      </c>
      <c r="G82" s="31">
        <f t="shared" si="4"/>
        <v>44.645</v>
      </c>
      <c r="H82" s="31">
        <f t="shared" si="5"/>
        <v>64.89500000000001</v>
      </c>
      <c r="I82" s="33" t="s">
        <v>243</v>
      </c>
      <c r="J82" s="42"/>
      <c r="K82" s="37" t="s">
        <v>275</v>
      </c>
    </row>
    <row r="83" spans="1:11" ht="14.25">
      <c r="A83" s="29" t="s">
        <v>232</v>
      </c>
      <c r="B83" s="29" t="s">
        <v>276</v>
      </c>
      <c r="C83" s="31" t="s">
        <v>277</v>
      </c>
      <c r="D83" s="31">
        <v>102.5</v>
      </c>
      <c r="E83" s="31">
        <f t="shared" si="3"/>
        <v>25.625</v>
      </c>
      <c r="F83" s="31">
        <v>77</v>
      </c>
      <c r="G83" s="31">
        <f t="shared" si="4"/>
        <v>38.5</v>
      </c>
      <c r="H83" s="31">
        <f t="shared" si="5"/>
        <v>64.125</v>
      </c>
      <c r="I83" s="33" t="s">
        <v>261</v>
      </c>
      <c r="J83" s="42"/>
      <c r="K83" s="37" t="s">
        <v>278</v>
      </c>
    </row>
    <row r="84" spans="1:11" ht="14.25">
      <c r="A84" s="29" t="s">
        <v>232</v>
      </c>
      <c r="B84" s="29" t="s">
        <v>279</v>
      </c>
      <c r="C84" s="31" t="s">
        <v>280</v>
      </c>
      <c r="D84" s="31">
        <v>120</v>
      </c>
      <c r="E84" s="31">
        <f t="shared" si="3"/>
        <v>30</v>
      </c>
      <c r="F84" s="31">
        <v>84.71</v>
      </c>
      <c r="G84" s="31">
        <f t="shared" si="4"/>
        <v>42.355</v>
      </c>
      <c r="H84" s="31">
        <f t="shared" si="5"/>
        <v>72.35499999999999</v>
      </c>
      <c r="I84" s="33" t="s">
        <v>235</v>
      </c>
      <c r="J84" s="42"/>
      <c r="K84" s="37" t="s">
        <v>281</v>
      </c>
    </row>
    <row r="85" spans="1:11" ht="14.25">
      <c r="A85" s="29" t="s">
        <v>232</v>
      </c>
      <c r="B85" s="29" t="s">
        <v>282</v>
      </c>
      <c r="C85" s="31" t="s">
        <v>283</v>
      </c>
      <c r="D85" s="31">
        <v>110.5</v>
      </c>
      <c r="E85" s="31">
        <f t="shared" si="3"/>
        <v>27.625</v>
      </c>
      <c r="F85" s="31">
        <v>84.71</v>
      </c>
      <c r="G85" s="31">
        <f t="shared" si="4"/>
        <v>42.355</v>
      </c>
      <c r="H85" s="31">
        <f t="shared" si="5"/>
        <v>69.97999999999999</v>
      </c>
      <c r="I85" s="33" t="s">
        <v>261</v>
      </c>
      <c r="J85" s="42"/>
      <c r="K85" s="37" t="s">
        <v>284</v>
      </c>
    </row>
    <row r="86" spans="1:11" ht="14.25">
      <c r="A86" s="29" t="s">
        <v>232</v>
      </c>
      <c r="B86" s="29" t="s">
        <v>285</v>
      </c>
      <c r="C86" s="31" t="s">
        <v>286</v>
      </c>
      <c r="D86" s="31">
        <v>96</v>
      </c>
      <c r="E86" s="31">
        <f t="shared" si="3"/>
        <v>24</v>
      </c>
      <c r="F86" s="31">
        <v>83.71</v>
      </c>
      <c r="G86" s="31">
        <f t="shared" si="4"/>
        <v>41.855</v>
      </c>
      <c r="H86" s="31">
        <f t="shared" si="5"/>
        <v>65.85499999999999</v>
      </c>
      <c r="I86" s="33" t="s">
        <v>235</v>
      </c>
      <c r="J86" s="42"/>
      <c r="K86" s="37" t="s">
        <v>287</v>
      </c>
    </row>
    <row r="87" spans="1:11" ht="14.25">
      <c r="A87" s="29" t="s">
        <v>232</v>
      </c>
      <c r="B87" s="29" t="s">
        <v>288</v>
      </c>
      <c r="C87" s="31" t="s">
        <v>289</v>
      </c>
      <c r="D87" s="31">
        <v>74.5</v>
      </c>
      <c r="E87" s="31">
        <f t="shared" si="3"/>
        <v>18.625</v>
      </c>
      <c r="F87" s="31">
        <v>85.43</v>
      </c>
      <c r="G87" s="31">
        <f t="shared" si="4"/>
        <v>42.715</v>
      </c>
      <c r="H87" s="31">
        <f t="shared" si="5"/>
        <v>61.34</v>
      </c>
      <c r="I87" s="33" t="s">
        <v>261</v>
      </c>
      <c r="J87" s="42"/>
      <c r="K87" s="37" t="s">
        <v>290</v>
      </c>
    </row>
    <row r="88" spans="1:11" ht="14.25">
      <c r="A88" s="29" t="s">
        <v>232</v>
      </c>
      <c r="B88" s="29" t="s">
        <v>291</v>
      </c>
      <c r="C88" s="31" t="s">
        <v>292</v>
      </c>
      <c r="D88" s="31">
        <v>85.5</v>
      </c>
      <c r="E88" s="31">
        <f t="shared" si="3"/>
        <v>21.375</v>
      </c>
      <c r="F88" s="31">
        <v>83.71</v>
      </c>
      <c r="G88" s="31">
        <f t="shared" si="4"/>
        <v>41.855</v>
      </c>
      <c r="H88" s="31">
        <f t="shared" si="5"/>
        <v>63.23</v>
      </c>
      <c r="I88" s="33" t="s">
        <v>257</v>
      </c>
      <c r="J88" s="37"/>
      <c r="K88" s="37" t="s">
        <v>293</v>
      </c>
    </row>
    <row r="89" spans="1:11" ht="14.25">
      <c r="A89" s="29" t="s">
        <v>232</v>
      </c>
      <c r="B89" s="29" t="s">
        <v>294</v>
      </c>
      <c r="C89" s="31" t="s">
        <v>295</v>
      </c>
      <c r="D89" s="31">
        <v>104.5</v>
      </c>
      <c r="E89" s="31">
        <f t="shared" si="3"/>
        <v>26.125</v>
      </c>
      <c r="F89" s="31">
        <v>89</v>
      </c>
      <c r="G89" s="31">
        <f t="shared" si="4"/>
        <v>44.5</v>
      </c>
      <c r="H89" s="31">
        <f t="shared" si="5"/>
        <v>70.625</v>
      </c>
      <c r="I89" s="33" t="s">
        <v>239</v>
      </c>
      <c r="J89" s="42"/>
      <c r="K89" s="37" t="s">
        <v>296</v>
      </c>
    </row>
    <row r="90" spans="1:11" ht="14.25">
      <c r="A90" s="29" t="s">
        <v>232</v>
      </c>
      <c r="B90" s="29" t="s">
        <v>297</v>
      </c>
      <c r="C90" s="31" t="s">
        <v>298</v>
      </c>
      <c r="D90" s="31">
        <v>121</v>
      </c>
      <c r="E90" s="31">
        <f t="shared" si="3"/>
        <v>30.25</v>
      </c>
      <c r="F90" s="31">
        <v>87.43</v>
      </c>
      <c r="G90" s="31">
        <f t="shared" si="4"/>
        <v>43.715</v>
      </c>
      <c r="H90" s="31">
        <f t="shared" si="5"/>
        <v>73.965</v>
      </c>
      <c r="I90" s="33" t="s">
        <v>235</v>
      </c>
      <c r="J90" s="42"/>
      <c r="K90" s="37" t="s">
        <v>299</v>
      </c>
    </row>
    <row r="91" spans="1:11" ht="14.25">
      <c r="A91" s="29" t="s">
        <v>232</v>
      </c>
      <c r="B91" s="29" t="s">
        <v>300</v>
      </c>
      <c r="C91" s="31" t="s">
        <v>301</v>
      </c>
      <c r="D91" s="31">
        <v>101</v>
      </c>
      <c r="E91" s="31">
        <f t="shared" si="3"/>
        <v>25.25</v>
      </c>
      <c r="F91" s="31">
        <v>85</v>
      </c>
      <c r="G91" s="31">
        <f t="shared" si="4"/>
        <v>42.5</v>
      </c>
      <c r="H91" s="31">
        <f t="shared" si="5"/>
        <v>67.75</v>
      </c>
      <c r="I91" s="33" t="s">
        <v>257</v>
      </c>
      <c r="J91" s="37"/>
      <c r="K91" s="37" t="s">
        <v>302</v>
      </c>
    </row>
    <row r="92" spans="1:11" ht="14.25">
      <c r="A92" s="29" t="s">
        <v>232</v>
      </c>
      <c r="B92" s="29" t="s">
        <v>303</v>
      </c>
      <c r="C92" s="31" t="s">
        <v>304</v>
      </c>
      <c r="D92" s="31">
        <v>78</v>
      </c>
      <c r="E92" s="31">
        <f t="shared" si="3"/>
        <v>19.5</v>
      </c>
      <c r="F92" s="31">
        <v>84.57</v>
      </c>
      <c r="G92" s="31">
        <f t="shared" si="4"/>
        <v>42.285</v>
      </c>
      <c r="H92" s="31">
        <f t="shared" si="5"/>
        <v>61.785</v>
      </c>
      <c r="I92" s="33" t="s">
        <v>305</v>
      </c>
      <c r="J92" s="42"/>
      <c r="K92" s="37" t="s">
        <v>306</v>
      </c>
    </row>
    <row r="93" spans="1:11" ht="14.25">
      <c r="A93" s="29" t="s">
        <v>232</v>
      </c>
      <c r="B93" s="29" t="s">
        <v>307</v>
      </c>
      <c r="C93" s="30" t="s">
        <v>308</v>
      </c>
      <c r="D93" s="30">
        <v>92.5</v>
      </c>
      <c r="E93" s="31">
        <f t="shared" si="3"/>
        <v>23.125</v>
      </c>
      <c r="F93" s="31">
        <v>80.71</v>
      </c>
      <c r="G93" s="31">
        <f t="shared" si="4"/>
        <v>40.355</v>
      </c>
      <c r="H93" s="31">
        <f t="shared" si="5"/>
        <v>63.48</v>
      </c>
      <c r="I93" s="33" t="s">
        <v>235</v>
      </c>
      <c r="J93" s="42"/>
      <c r="K93" s="37" t="s">
        <v>309</v>
      </c>
    </row>
    <row r="94" spans="1:11" ht="14.25">
      <c r="A94" s="29" t="s">
        <v>310</v>
      </c>
      <c r="B94" s="29" t="s">
        <v>311</v>
      </c>
      <c r="C94" s="31" t="s">
        <v>312</v>
      </c>
      <c r="D94" s="31">
        <v>53</v>
      </c>
      <c r="E94" s="31">
        <f>D94*0.4</f>
        <v>21.200000000000003</v>
      </c>
      <c r="F94" s="31">
        <v>83.2</v>
      </c>
      <c r="G94" s="31">
        <f>F94*0.6</f>
        <v>49.92</v>
      </c>
      <c r="H94" s="31">
        <f t="shared" si="5"/>
        <v>71.12</v>
      </c>
      <c r="I94" s="33" t="s">
        <v>313</v>
      </c>
      <c r="J94" s="42"/>
      <c r="K94" s="37" t="s">
        <v>314</v>
      </c>
    </row>
    <row r="95" spans="1:11" ht="14.25">
      <c r="A95" s="29" t="s">
        <v>310</v>
      </c>
      <c r="B95" s="29" t="s">
        <v>315</v>
      </c>
      <c r="C95" s="31" t="s">
        <v>316</v>
      </c>
      <c r="D95" s="31">
        <v>58</v>
      </c>
      <c r="E95" s="31">
        <f aca="true" t="shared" si="6" ref="E95:E103">D95*0.4</f>
        <v>23.200000000000003</v>
      </c>
      <c r="F95" s="31">
        <v>88.8</v>
      </c>
      <c r="G95" s="31">
        <f aca="true" t="shared" si="7" ref="G95:G103">F95*0.6</f>
        <v>53.279999999999994</v>
      </c>
      <c r="H95" s="31">
        <f t="shared" si="5"/>
        <v>76.47999999999999</v>
      </c>
      <c r="I95" s="33" t="s">
        <v>313</v>
      </c>
      <c r="J95" s="42"/>
      <c r="K95" s="37" t="s">
        <v>317</v>
      </c>
    </row>
    <row r="96" spans="1:11" ht="14.25">
      <c r="A96" s="29" t="s">
        <v>310</v>
      </c>
      <c r="B96" s="29" t="s">
        <v>318</v>
      </c>
      <c r="C96" s="31" t="s">
        <v>319</v>
      </c>
      <c r="D96" s="31">
        <v>51.5</v>
      </c>
      <c r="E96" s="31">
        <f t="shared" si="6"/>
        <v>20.6</v>
      </c>
      <c r="F96" s="31">
        <v>82.4</v>
      </c>
      <c r="G96" s="31">
        <f t="shared" si="7"/>
        <v>49.440000000000005</v>
      </c>
      <c r="H96" s="31">
        <f t="shared" si="5"/>
        <v>70.04</v>
      </c>
      <c r="I96" s="33" t="s">
        <v>313</v>
      </c>
      <c r="J96" s="42"/>
      <c r="K96" s="37" t="s">
        <v>320</v>
      </c>
    </row>
    <row r="97" spans="1:11" ht="14.25">
      <c r="A97" s="29" t="s">
        <v>310</v>
      </c>
      <c r="B97" s="29" t="s">
        <v>321</v>
      </c>
      <c r="C97" s="31" t="s">
        <v>322</v>
      </c>
      <c r="D97" s="31">
        <v>51.5</v>
      </c>
      <c r="E97" s="31">
        <f t="shared" si="6"/>
        <v>20.6</v>
      </c>
      <c r="F97" s="31">
        <v>87.6</v>
      </c>
      <c r="G97" s="31">
        <f t="shared" si="7"/>
        <v>52.559999999999995</v>
      </c>
      <c r="H97" s="31">
        <f t="shared" si="5"/>
        <v>73.16</v>
      </c>
      <c r="I97" s="33" t="s">
        <v>313</v>
      </c>
      <c r="J97" s="42"/>
      <c r="K97" s="37" t="s">
        <v>323</v>
      </c>
    </row>
    <row r="98" spans="1:11" ht="14.25">
      <c r="A98" s="29" t="s">
        <v>310</v>
      </c>
      <c r="B98" s="29" t="s">
        <v>324</v>
      </c>
      <c r="C98" s="31" t="s">
        <v>325</v>
      </c>
      <c r="D98" s="31">
        <v>54</v>
      </c>
      <c r="E98" s="31">
        <f t="shared" si="6"/>
        <v>21.6</v>
      </c>
      <c r="F98" s="31">
        <v>86.2</v>
      </c>
      <c r="G98" s="31">
        <f t="shared" si="7"/>
        <v>51.72</v>
      </c>
      <c r="H98" s="31">
        <f t="shared" si="5"/>
        <v>73.32</v>
      </c>
      <c r="I98" s="33" t="s">
        <v>313</v>
      </c>
      <c r="J98" s="42"/>
      <c r="K98" s="37" t="s">
        <v>326</v>
      </c>
    </row>
    <row r="99" spans="1:11" ht="14.25">
      <c r="A99" s="29" t="s">
        <v>310</v>
      </c>
      <c r="B99" s="29" t="s">
        <v>327</v>
      </c>
      <c r="C99" s="31" t="s">
        <v>328</v>
      </c>
      <c r="D99" s="31">
        <v>51.5</v>
      </c>
      <c r="E99" s="31">
        <f t="shared" si="6"/>
        <v>20.6</v>
      </c>
      <c r="F99" s="31">
        <v>92</v>
      </c>
      <c r="G99" s="31">
        <f t="shared" si="7"/>
        <v>55.199999999999996</v>
      </c>
      <c r="H99" s="31">
        <f t="shared" si="5"/>
        <v>75.8</v>
      </c>
      <c r="I99" s="33" t="s">
        <v>313</v>
      </c>
      <c r="J99" s="42"/>
      <c r="K99" s="37" t="s">
        <v>329</v>
      </c>
    </row>
    <row r="100" spans="1:11" ht="14.25">
      <c r="A100" s="29" t="s">
        <v>310</v>
      </c>
      <c r="B100" s="29" t="s">
        <v>330</v>
      </c>
      <c r="C100" s="31" t="s">
        <v>331</v>
      </c>
      <c r="D100" s="31">
        <v>57</v>
      </c>
      <c r="E100" s="31">
        <f t="shared" si="6"/>
        <v>22.8</v>
      </c>
      <c r="F100" s="31">
        <v>92.2</v>
      </c>
      <c r="G100" s="31">
        <f t="shared" si="7"/>
        <v>55.32</v>
      </c>
      <c r="H100" s="31">
        <f t="shared" si="5"/>
        <v>78.12</v>
      </c>
      <c r="I100" s="33" t="s">
        <v>313</v>
      </c>
      <c r="J100" s="42"/>
      <c r="K100" s="37" t="s">
        <v>332</v>
      </c>
    </row>
    <row r="101" spans="1:11" ht="14.25">
      <c r="A101" s="29" t="s">
        <v>310</v>
      </c>
      <c r="B101" s="29" t="s">
        <v>333</v>
      </c>
      <c r="C101" s="31" t="s">
        <v>334</v>
      </c>
      <c r="D101" s="31">
        <v>54</v>
      </c>
      <c r="E101" s="31">
        <f t="shared" si="6"/>
        <v>21.6</v>
      </c>
      <c r="F101" s="31">
        <v>90.6</v>
      </c>
      <c r="G101" s="31">
        <f t="shared" si="7"/>
        <v>54.35999999999999</v>
      </c>
      <c r="H101" s="31">
        <f t="shared" si="5"/>
        <v>75.96</v>
      </c>
      <c r="I101" s="33" t="s">
        <v>313</v>
      </c>
      <c r="J101" s="42"/>
      <c r="K101" s="37" t="s">
        <v>335</v>
      </c>
    </row>
    <row r="102" spans="1:11" ht="14.25">
      <c r="A102" s="29" t="s">
        <v>310</v>
      </c>
      <c r="B102" s="29" t="s">
        <v>336</v>
      </c>
      <c r="C102" s="31" t="s">
        <v>337</v>
      </c>
      <c r="D102" s="31">
        <v>52.5</v>
      </c>
      <c r="E102" s="31">
        <f t="shared" si="6"/>
        <v>21</v>
      </c>
      <c r="F102" s="31">
        <v>85.6</v>
      </c>
      <c r="G102" s="31">
        <f t="shared" si="7"/>
        <v>51.35999999999999</v>
      </c>
      <c r="H102" s="31">
        <f t="shared" si="5"/>
        <v>72.35999999999999</v>
      </c>
      <c r="I102" s="33" t="s">
        <v>313</v>
      </c>
      <c r="J102" s="42"/>
      <c r="K102" s="37" t="s">
        <v>338</v>
      </c>
    </row>
    <row r="103" spans="1:11" ht="14.25">
      <c r="A103" s="29" t="s">
        <v>310</v>
      </c>
      <c r="B103" s="29" t="s">
        <v>339</v>
      </c>
      <c r="C103" s="31" t="s">
        <v>340</v>
      </c>
      <c r="D103" s="31">
        <v>53</v>
      </c>
      <c r="E103" s="31">
        <f t="shared" si="6"/>
        <v>21.200000000000003</v>
      </c>
      <c r="F103" s="31">
        <v>88.6</v>
      </c>
      <c r="G103" s="31">
        <f t="shared" si="7"/>
        <v>53.16</v>
      </c>
      <c r="H103" s="31">
        <f t="shared" si="5"/>
        <v>74.36</v>
      </c>
      <c r="I103" s="33" t="s">
        <v>313</v>
      </c>
      <c r="J103" s="42"/>
      <c r="K103" s="37" t="s">
        <v>341</v>
      </c>
    </row>
    <row r="104" spans="1:11" ht="14.25">
      <c r="A104" s="29" t="s">
        <v>342</v>
      </c>
      <c r="B104" s="29" t="s">
        <v>343</v>
      </c>
      <c r="C104" s="31" t="s">
        <v>344</v>
      </c>
      <c r="D104" s="31">
        <v>116.5</v>
      </c>
      <c r="E104" s="31">
        <f>D104*0.25</f>
        <v>29.125</v>
      </c>
      <c r="F104" s="31">
        <v>92.4</v>
      </c>
      <c r="G104" s="31">
        <f>F104*0.5</f>
        <v>46.2</v>
      </c>
      <c r="H104" s="31">
        <f t="shared" si="5"/>
        <v>75.325</v>
      </c>
      <c r="I104" s="29" t="s">
        <v>345</v>
      </c>
      <c r="J104" s="42"/>
      <c r="K104" s="37" t="s">
        <v>346</v>
      </c>
    </row>
    <row r="105" spans="1:11" ht="14.25">
      <c r="A105" s="29" t="s">
        <v>342</v>
      </c>
      <c r="B105" s="29" t="s">
        <v>347</v>
      </c>
      <c r="C105" s="31" t="s">
        <v>348</v>
      </c>
      <c r="D105" s="31">
        <v>93</v>
      </c>
      <c r="E105" s="31">
        <f aca="true" t="shared" si="8" ref="E105:E153">D105*0.25</f>
        <v>23.25</v>
      </c>
      <c r="F105" s="31">
        <v>83.8</v>
      </c>
      <c r="G105" s="31">
        <f aca="true" t="shared" si="9" ref="G105:G153">F105*0.5</f>
        <v>41.9</v>
      </c>
      <c r="H105" s="31">
        <f t="shared" si="5"/>
        <v>65.15</v>
      </c>
      <c r="I105" s="29" t="s">
        <v>349</v>
      </c>
      <c r="J105" s="42"/>
      <c r="K105" s="37" t="s">
        <v>350</v>
      </c>
    </row>
    <row r="106" spans="1:11" ht="14.25">
      <c r="A106" s="29" t="s">
        <v>342</v>
      </c>
      <c r="B106" s="29" t="s">
        <v>351</v>
      </c>
      <c r="C106" s="29" t="s">
        <v>352</v>
      </c>
      <c r="D106" s="29" t="s">
        <v>353</v>
      </c>
      <c r="E106" s="31">
        <f t="shared" si="8"/>
        <v>28.125</v>
      </c>
      <c r="F106" s="31">
        <v>84.6</v>
      </c>
      <c r="G106" s="31">
        <f t="shared" si="9"/>
        <v>42.3</v>
      </c>
      <c r="H106" s="31">
        <f t="shared" si="5"/>
        <v>70.425</v>
      </c>
      <c r="I106" s="29" t="s">
        <v>354</v>
      </c>
      <c r="J106" s="29"/>
      <c r="K106" s="33" t="s">
        <v>355</v>
      </c>
    </row>
    <row r="107" spans="1:11" ht="14.25">
      <c r="A107" s="29" t="s">
        <v>342</v>
      </c>
      <c r="B107" s="29" t="s">
        <v>356</v>
      </c>
      <c r="C107" s="31" t="s">
        <v>357</v>
      </c>
      <c r="D107" s="31">
        <v>108</v>
      </c>
      <c r="E107" s="31">
        <f t="shared" si="8"/>
        <v>27</v>
      </c>
      <c r="F107" s="31">
        <v>85.6</v>
      </c>
      <c r="G107" s="31">
        <f t="shared" si="9"/>
        <v>42.8</v>
      </c>
      <c r="H107" s="31">
        <f t="shared" si="5"/>
        <v>69.8</v>
      </c>
      <c r="I107" s="29" t="s">
        <v>345</v>
      </c>
      <c r="J107" s="42"/>
      <c r="K107" s="37" t="s">
        <v>358</v>
      </c>
    </row>
    <row r="108" spans="1:11" ht="14.25">
      <c r="A108" s="29" t="s">
        <v>342</v>
      </c>
      <c r="B108" s="29" t="s">
        <v>359</v>
      </c>
      <c r="C108" s="31" t="s">
        <v>360</v>
      </c>
      <c r="D108" s="31">
        <v>120.5</v>
      </c>
      <c r="E108" s="31">
        <f t="shared" si="8"/>
        <v>30.125</v>
      </c>
      <c r="F108" s="31">
        <v>90.4</v>
      </c>
      <c r="G108" s="31">
        <f t="shared" si="9"/>
        <v>45.2</v>
      </c>
      <c r="H108" s="31">
        <f t="shared" si="5"/>
        <v>75.325</v>
      </c>
      <c r="I108" s="29" t="s">
        <v>349</v>
      </c>
      <c r="J108" s="42"/>
      <c r="K108" s="37" t="s">
        <v>361</v>
      </c>
    </row>
    <row r="109" spans="1:11" ht="14.25">
      <c r="A109" s="29" t="s">
        <v>342</v>
      </c>
      <c r="B109" s="29" t="s">
        <v>362</v>
      </c>
      <c r="C109" s="31" t="s">
        <v>363</v>
      </c>
      <c r="D109" s="31">
        <v>95.5</v>
      </c>
      <c r="E109" s="31">
        <f t="shared" si="8"/>
        <v>23.875</v>
      </c>
      <c r="F109" s="31">
        <v>85.2</v>
      </c>
      <c r="G109" s="31">
        <f t="shared" si="9"/>
        <v>42.6</v>
      </c>
      <c r="H109" s="31">
        <f t="shared" si="5"/>
        <v>66.475</v>
      </c>
      <c r="I109" s="29" t="s">
        <v>349</v>
      </c>
      <c r="J109" s="42"/>
      <c r="K109" s="40" t="s">
        <v>364</v>
      </c>
    </row>
    <row r="110" spans="1:11" ht="14.25">
      <c r="A110" s="29" t="s">
        <v>365</v>
      </c>
      <c r="B110" s="29" t="s">
        <v>366</v>
      </c>
      <c r="C110" s="31" t="s">
        <v>367</v>
      </c>
      <c r="D110" s="31">
        <v>95</v>
      </c>
      <c r="E110" s="31">
        <f t="shared" si="8"/>
        <v>23.75</v>
      </c>
      <c r="F110" s="31">
        <v>87.6</v>
      </c>
      <c r="G110" s="31">
        <f t="shared" si="9"/>
        <v>43.8</v>
      </c>
      <c r="H110" s="31">
        <f t="shared" si="5"/>
        <v>67.55</v>
      </c>
      <c r="I110" s="33" t="s">
        <v>368</v>
      </c>
      <c r="J110" s="42"/>
      <c r="K110" s="37" t="s">
        <v>369</v>
      </c>
    </row>
    <row r="111" spans="1:11" ht="14.25">
      <c r="A111" s="29" t="s">
        <v>365</v>
      </c>
      <c r="B111" s="29" t="s">
        <v>370</v>
      </c>
      <c r="C111" s="29" t="s">
        <v>371</v>
      </c>
      <c r="D111" s="29" t="s">
        <v>372</v>
      </c>
      <c r="E111" s="31">
        <f t="shared" si="8"/>
        <v>20.625</v>
      </c>
      <c r="F111" s="31">
        <v>81.6</v>
      </c>
      <c r="G111" s="31">
        <f t="shared" si="9"/>
        <v>40.8</v>
      </c>
      <c r="H111" s="31">
        <f t="shared" si="5"/>
        <v>61.425</v>
      </c>
      <c r="I111" s="29" t="s">
        <v>373</v>
      </c>
      <c r="J111" s="29"/>
      <c r="K111" s="33" t="s">
        <v>374</v>
      </c>
    </row>
    <row r="112" spans="1:11" ht="14.25">
      <c r="A112" s="29" t="s">
        <v>365</v>
      </c>
      <c r="B112" s="29" t="s">
        <v>375</v>
      </c>
      <c r="C112" s="29" t="s">
        <v>376</v>
      </c>
      <c r="D112" s="29" t="s">
        <v>377</v>
      </c>
      <c r="E112" s="31">
        <f t="shared" si="8"/>
        <v>25.25</v>
      </c>
      <c r="F112" s="31">
        <v>87</v>
      </c>
      <c r="G112" s="31">
        <f t="shared" si="9"/>
        <v>43.5</v>
      </c>
      <c r="H112" s="31">
        <f t="shared" si="5"/>
        <v>68.75</v>
      </c>
      <c r="I112" s="29" t="s">
        <v>373</v>
      </c>
      <c r="J112" s="29"/>
      <c r="K112" s="33" t="s">
        <v>378</v>
      </c>
    </row>
    <row r="113" spans="1:11" ht="14.25">
      <c r="A113" s="29" t="s">
        <v>365</v>
      </c>
      <c r="B113" s="29" t="s">
        <v>379</v>
      </c>
      <c r="C113" s="31" t="s">
        <v>380</v>
      </c>
      <c r="D113" s="31">
        <v>117.5</v>
      </c>
      <c r="E113" s="31">
        <f t="shared" si="8"/>
        <v>29.375</v>
      </c>
      <c r="F113" s="31">
        <v>83.6</v>
      </c>
      <c r="G113" s="31">
        <f t="shared" si="9"/>
        <v>41.8</v>
      </c>
      <c r="H113" s="31">
        <f t="shared" si="5"/>
        <v>71.175</v>
      </c>
      <c r="I113" s="33" t="s">
        <v>381</v>
      </c>
      <c r="J113" s="42"/>
      <c r="K113" s="37" t="s">
        <v>382</v>
      </c>
    </row>
    <row r="114" spans="1:11" ht="14.25">
      <c r="A114" s="29" t="s">
        <v>365</v>
      </c>
      <c r="B114" s="29" t="s">
        <v>383</v>
      </c>
      <c r="C114" s="29" t="s">
        <v>384</v>
      </c>
      <c r="D114" s="31">
        <v>108</v>
      </c>
      <c r="E114" s="31">
        <f t="shared" si="8"/>
        <v>27</v>
      </c>
      <c r="F114" s="31">
        <v>77.8</v>
      </c>
      <c r="G114" s="31">
        <f t="shared" si="9"/>
        <v>38.9</v>
      </c>
      <c r="H114" s="31">
        <f t="shared" si="5"/>
        <v>65.9</v>
      </c>
      <c r="I114" s="33" t="s">
        <v>385</v>
      </c>
      <c r="J114" s="42"/>
      <c r="K114" s="35" t="s">
        <v>386</v>
      </c>
    </row>
    <row r="115" spans="1:11" ht="14.25">
      <c r="A115" s="29" t="s">
        <v>365</v>
      </c>
      <c r="B115" s="29" t="s">
        <v>387</v>
      </c>
      <c r="C115" s="31" t="s">
        <v>388</v>
      </c>
      <c r="D115" s="31">
        <v>76.5</v>
      </c>
      <c r="E115" s="31">
        <f t="shared" si="8"/>
        <v>19.125</v>
      </c>
      <c r="F115" s="31">
        <v>0</v>
      </c>
      <c r="G115" s="31">
        <f t="shared" si="9"/>
        <v>0</v>
      </c>
      <c r="H115" s="31">
        <f t="shared" si="5"/>
        <v>19.125</v>
      </c>
      <c r="I115" s="33" t="s">
        <v>381</v>
      </c>
      <c r="J115" s="42"/>
      <c r="K115" s="37" t="s">
        <v>389</v>
      </c>
    </row>
    <row r="116" spans="1:11" ht="14.25">
      <c r="A116" s="29" t="s">
        <v>365</v>
      </c>
      <c r="B116" s="29" t="s">
        <v>390</v>
      </c>
      <c r="C116" s="31" t="s">
        <v>391</v>
      </c>
      <c r="D116" s="31">
        <v>92.5</v>
      </c>
      <c r="E116" s="31">
        <f t="shared" si="8"/>
        <v>23.125</v>
      </c>
      <c r="F116" s="31">
        <v>79.2</v>
      </c>
      <c r="G116" s="31">
        <f t="shared" si="9"/>
        <v>39.6</v>
      </c>
      <c r="H116" s="31">
        <f t="shared" si="5"/>
        <v>62.725</v>
      </c>
      <c r="I116" s="33" t="s">
        <v>381</v>
      </c>
      <c r="J116" s="42"/>
      <c r="K116" s="37" t="s">
        <v>392</v>
      </c>
    </row>
    <row r="117" spans="1:11" ht="14.25">
      <c r="A117" s="29" t="s">
        <v>365</v>
      </c>
      <c r="B117" s="29" t="s">
        <v>393</v>
      </c>
      <c r="C117" s="31" t="s">
        <v>394</v>
      </c>
      <c r="D117" s="31">
        <v>66</v>
      </c>
      <c r="E117" s="31">
        <f t="shared" si="8"/>
        <v>16.5</v>
      </c>
      <c r="F117" s="31">
        <v>87.6</v>
      </c>
      <c r="G117" s="31">
        <f t="shared" si="9"/>
        <v>43.8</v>
      </c>
      <c r="H117" s="31">
        <f t="shared" si="5"/>
        <v>60.3</v>
      </c>
      <c r="I117" s="33" t="s">
        <v>395</v>
      </c>
      <c r="J117" s="37"/>
      <c r="K117" s="37" t="s">
        <v>396</v>
      </c>
    </row>
    <row r="118" spans="1:11" ht="14.25">
      <c r="A118" s="29" t="s">
        <v>365</v>
      </c>
      <c r="B118" s="29" t="s">
        <v>397</v>
      </c>
      <c r="C118" s="31" t="s">
        <v>398</v>
      </c>
      <c r="D118" s="31">
        <v>110.5</v>
      </c>
      <c r="E118" s="31">
        <f t="shared" si="8"/>
        <v>27.625</v>
      </c>
      <c r="F118" s="31">
        <v>92.8</v>
      </c>
      <c r="G118" s="31">
        <f t="shared" si="9"/>
        <v>46.4</v>
      </c>
      <c r="H118" s="31">
        <f t="shared" si="5"/>
        <v>74.025</v>
      </c>
      <c r="I118" s="33" t="s">
        <v>385</v>
      </c>
      <c r="J118" s="42"/>
      <c r="K118" s="37" t="s">
        <v>399</v>
      </c>
    </row>
    <row r="119" spans="1:11" ht="14.25">
      <c r="A119" s="29" t="s">
        <v>365</v>
      </c>
      <c r="B119" s="29" t="s">
        <v>400</v>
      </c>
      <c r="C119" s="29" t="s">
        <v>401</v>
      </c>
      <c r="D119" s="29" t="s">
        <v>402</v>
      </c>
      <c r="E119" s="31">
        <f t="shared" si="8"/>
        <v>27.625</v>
      </c>
      <c r="F119" s="31">
        <v>89.4</v>
      </c>
      <c r="G119" s="31">
        <f t="shared" si="9"/>
        <v>44.7</v>
      </c>
      <c r="H119" s="31">
        <f t="shared" si="5"/>
        <v>72.325</v>
      </c>
      <c r="I119" s="29" t="s">
        <v>373</v>
      </c>
      <c r="J119" s="29"/>
      <c r="K119" s="33" t="s">
        <v>403</v>
      </c>
    </row>
    <row r="120" spans="1:11" ht="14.25">
      <c r="A120" s="29" t="s">
        <v>365</v>
      </c>
      <c r="B120" s="29" t="s">
        <v>404</v>
      </c>
      <c r="C120" s="29" t="s">
        <v>405</v>
      </c>
      <c r="D120" s="31">
        <v>105.5</v>
      </c>
      <c r="E120" s="31">
        <f t="shared" si="8"/>
        <v>26.375</v>
      </c>
      <c r="F120" s="31">
        <v>88.4</v>
      </c>
      <c r="G120" s="31">
        <f t="shared" si="9"/>
        <v>44.2</v>
      </c>
      <c r="H120" s="31">
        <f t="shared" si="5"/>
        <v>70.575</v>
      </c>
      <c r="I120" s="33" t="s">
        <v>368</v>
      </c>
      <c r="J120" s="42"/>
      <c r="K120" s="35" t="s">
        <v>406</v>
      </c>
    </row>
    <row r="121" spans="1:11" ht="14.25">
      <c r="A121" s="29" t="s">
        <v>365</v>
      </c>
      <c r="B121" s="29" t="s">
        <v>407</v>
      </c>
      <c r="C121" s="29" t="s">
        <v>408</v>
      </c>
      <c r="D121" s="31">
        <v>80.5</v>
      </c>
      <c r="E121" s="31">
        <f t="shared" si="8"/>
        <v>20.125</v>
      </c>
      <c r="F121" s="31">
        <v>0</v>
      </c>
      <c r="G121" s="31">
        <f t="shared" si="9"/>
        <v>0</v>
      </c>
      <c r="H121" s="31">
        <f t="shared" si="5"/>
        <v>20.125</v>
      </c>
      <c r="I121" s="33" t="s">
        <v>385</v>
      </c>
      <c r="J121" s="42"/>
      <c r="K121" s="35" t="s">
        <v>409</v>
      </c>
    </row>
    <row r="122" spans="1:11" ht="14.25">
      <c r="A122" s="29" t="s">
        <v>365</v>
      </c>
      <c r="B122" s="29" t="s">
        <v>410</v>
      </c>
      <c r="C122" s="33" t="s">
        <v>411</v>
      </c>
      <c r="D122" s="31">
        <v>100.5</v>
      </c>
      <c r="E122" s="31">
        <f t="shared" si="8"/>
        <v>25.125</v>
      </c>
      <c r="F122" s="31">
        <v>79.4</v>
      </c>
      <c r="G122" s="31">
        <f t="shared" si="9"/>
        <v>39.7</v>
      </c>
      <c r="H122" s="31">
        <f t="shared" si="5"/>
        <v>64.825</v>
      </c>
      <c r="I122" s="33" t="s">
        <v>395</v>
      </c>
      <c r="J122" s="37"/>
      <c r="K122" s="35" t="s">
        <v>412</v>
      </c>
    </row>
    <row r="123" spans="1:11" ht="14.25">
      <c r="A123" s="29" t="s">
        <v>365</v>
      </c>
      <c r="B123" s="29" t="s">
        <v>413</v>
      </c>
      <c r="C123" s="29" t="s">
        <v>149</v>
      </c>
      <c r="D123" s="29" t="s">
        <v>80</v>
      </c>
      <c r="E123" s="31">
        <f t="shared" si="8"/>
        <v>25.5</v>
      </c>
      <c r="F123" s="31">
        <v>84.8</v>
      </c>
      <c r="G123" s="31">
        <f t="shared" si="9"/>
        <v>42.4</v>
      </c>
      <c r="H123" s="31">
        <f t="shared" si="5"/>
        <v>67.9</v>
      </c>
      <c r="I123" s="29" t="s">
        <v>373</v>
      </c>
      <c r="J123" s="29"/>
      <c r="K123" s="33" t="s">
        <v>414</v>
      </c>
    </row>
    <row r="124" spans="1:11" ht="14.25">
      <c r="A124" s="29" t="s">
        <v>365</v>
      </c>
      <c r="B124" s="29" t="s">
        <v>415</v>
      </c>
      <c r="C124" s="29" t="s">
        <v>416</v>
      </c>
      <c r="D124" s="29" t="s">
        <v>417</v>
      </c>
      <c r="E124" s="31">
        <f t="shared" si="8"/>
        <v>22</v>
      </c>
      <c r="F124" s="31">
        <v>78.6</v>
      </c>
      <c r="G124" s="31">
        <f t="shared" si="9"/>
        <v>39.3</v>
      </c>
      <c r="H124" s="31">
        <f t="shared" si="5"/>
        <v>61.3</v>
      </c>
      <c r="I124" s="29" t="s">
        <v>418</v>
      </c>
      <c r="J124" s="29"/>
      <c r="K124" s="33" t="s">
        <v>419</v>
      </c>
    </row>
    <row r="125" spans="1:11" ht="14.25">
      <c r="A125" s="29" t="s">
        <v>365</v>
      </c>
      <c r="B125" s="29" t="s">
        <v>420</v>
      </c>
      <c r="C125" s="29" t="s">
        <v>421</v>
      </c>
      <c r="D125" s="31">
        <v>95.5</v>
      </c>
      <c r="E125" s="31">
        <f t="shared" si="8"/>
        <v>23.875</v>
      </c>
      <c r="F125" s="31">
        <v>73.8</v>
      </c>
      <c r="G125" s="31">
        <f t="shared" si="9"/>
        <v>36.9</v>
      </c>
      <c r="H125" s="31">
        <f t="shared" si="5"/>
        <v>60.775</v>
      </c>
      <c r="I125" s="33" t="s">
        <v>381</v>
      </c>
      <c r="J125" s="42"/>
      <c r="K125" s="35" t="s">
        <v>422</v>
      </c>
    </row>
    <row r="126" spans="1:11" ht="14.25">
      <c r="A126" s="29" t="s">
        <v>423</v>
      </c>
      <c r="B126" s="29" t="s">
        <v>424</v>
      </c>
      <c r="C126" s="29" t="s">
        <v>425</v>
      </c>
      <c r="D126" s="29" t="s">
        <v>426</v>
      </c>
      <c r="E126" s="31">
        <f t="shared" si="8"/>
        <v>31</v>
      </c>
      <c r="F126" s="31">
        <v>61.2</v>
      </c>
      <c r="G126" s="31">
        <f t="shared" si="9"/>
        <v>30.6</v>
      </c>
      <c r="H126" s="31">
        <f t="shared" si="5"/>
        <v>61.6</v>
      </c>
      <c r="I126" s="29" t="s">
        <v>427</v>
      </c>
      <c r="J126" s="29"/>
      <c r="K126" s="33" t="s">
        <v>428</v>
      </c>
    </row>
    <row r="127" spans="1:11" ht="14.25">
      <c r="A127" s="29" t="s">
        <v>423</v>
      </c>
      <c r="B127" s="29" t="s">
        <v>429</v>
      </c>
      <c r="C127" s="29" t="s">
        <v>430</v>
      </c>
      <c r="D127" s="29" t="s">
        <v>431</v>
      </c>
      <c r="E127" s="31">
        <f t="shared" si="8"/>
        <v>31.75</v>
      </c>
      <c r="F127" s="31">
        <v>87.8</v>
      </c>
      <c r="G127" s="31">
        <f t="shared" si="9"/>
        <v>43.9</v>
      </c>
      <c r="H127" s="31">
        <f t="shared" si="5"/>
        <v>75.65</v>
      </c>
      <c r="I127" s="29" t="s">
        <v>427</v>
      </c>
      <c r="J127" s="29"/>
      <c r="K127" s="33" t="s">
        <v>432</v>
      </c>
    </row>
    <row r="128" spans="1:11" ht="14.25">
      <c r="A128" s="29" t="s">
        <v>423</v>
      </c>
      <c r="B128" s="29" t="s">
        <v>433</v>
      </c>
      <c r="C128" s="31" t="s">
        <v>434</v>
      </c>
      <c r="D128" s="31">
        <v>126.5</v>
      </c>
      <c r="E128" s="31">
        <f t="shared" si="8"/>
        <v>31.625</v>
      </c>
      <c r="F128" s="31">
        <v>72.6</v>
      </c>
      <c r="G128" s="31">
        <f t="shared" si="9"/>
        <v>36.3</v>
      </c>
      <c r="H128" s="31">
        <f t="shared" si="5"/>
        <v>67.925</v>
      </c>
      <c r="I128" s="29" t="s">
        <v>435</v>
      </c>
      <c r="J128" s="42"/>
      <c r="K128" s="37" t="s">
        <v>436</v>
      </c>
    </row>
    <row r="129" spans="1:11" ht="14.25">
      <c r="A129" s="29" t="s">
        <v>423</v>
      </c>
      <c r="B129" s="29" t="s">
        <v>437</v>
      </c>
      <c r="C129" s="29" t="s">
        <v>438</v>
      </c>
      <c r="D129" s="29" t="s">
        <v>426</v>
      </c>
      <c r="E129" s="31">
        <f t="shared" si="8"/>
        <v>31</v>
      </c>
      <c r="F129" s="31">
        <v>79.2</v>
      </c>
      <c r="G129" s="31">
        <f t="shared" si="9"/>
        <v>39.6</v>
      </c>
      <c r="H129" s="31">
        <f t="shared" si="5"/>
        <v>70.6</v>
      </c>
      <c r="I129" s="29" t="s">
        <v>427</v>
      </c>
      <c r="J129" s="29"/>
      <c r="K129" s="34" t="s">
        <v>439</v>
      </c>
    </row>
    <row r="130" spans="1:11" ht="14.25">
      <c r="A130" s="29" t="s">
        <v>423</v>
      </c>
      <c r="B130" s="29" t="s">
        <v>440</v>
      </c>
      <c r="C130" s="29" t="s">
        <v>441</v>
      </c>
      <c r="D130" s="29" t="s">
        <v>442</v>
      </c>
      <c r="E130" s="31">
        <f t="shared" si="8"/>
        <v>30.625</v>
      </c>
      <c r="F130" s="31">
        <v>73</v>
      </c>
      <c r="G130" s="31">
        <f t="shared" si="9"/>
        <v>36.5</v>
      </c>
      <c r="H130" s="31">
        <f t="shared" si="5"/>
        <v>67.125</v>
      </c>
      <c r="I130" s="29" t="s">
        <v>427</v>
      </c>
      <c r="J130" s="29"/>
      <c r="K130" s="34" t="s">
        <v>443</v>
      </c>
    </row>
    <row r="131" spans="1:11" ht="14.25">
      <c r="A131" s="29" t="s">
        <v>423</v>
      </c>
      <c r="B131" s="29" t="s">
        <v>444</v>
      </c>
      <c r="C131" s="29" t="s">
        <v>445</v>
      </c>
      <c r="D131" s="29" t="s">
        <v>446</v>
      </c>
      <c r="E131" s="31">
        <f t="shared" si="8"/>
        <v>23.375</v>
      </c>
      <c r="F131" s="31">
        <v>69.6</v>
      </c>
      <c r="G131" s="31">
        <f t="shared" si="9"/>
        <v>34.8</v>
      </c>
      <c r="H131" s="31">
        <f t="shared" si="5"/>
        <v>58.175</v>
      </c>
      <c r="I131" s="29" t="s">
        <v>427</v>
      </c>
      <c r="J131" s="29"/>
      <c r="K131" s="34" t="s">
        <v>447</v>
      </c>
    </row>
    <row r="132" spans="1:11" ht="14.25">
      <c r="A132" s="29" t="s">
        <v>423</v>
      </c>
      <c r="B132" s="29" t="s">
        <v>448</v>
      </c>
      <c r="C132" s="29" t="s">
        <v>449</v>
      </c>
      <c r="D132" s="29" t="s">
        <v>450</v>
      </c>
      <c r="E132" s="31">
        <f t="shared" si="8"/>
        <v>28.75</v>
      </c>
      <c r="F132" s="31">
        <v>73</v>
      </c>
      <c r="G132" s="31">
        <f t="shared" si="9"/>
        <v>36.5</v>
      </c>
      <c r="H132" s="31">
        <f aca="true" t="shared" si="10" ref="H132:H153">E132+G132</f>
        <v>65.25</v>
      </c>
      <c r="I132" s="29" t="s">
        <v>427</v>
      </c>
      <c r="J132" s="29"/>
      <c r="K132" s="34" t="s">
        <v>451</v>
      </c>
    </row>
    <row r="133" spans="1:11" ht="14.25">
      <c r="A133" s="29" t="s">
        <v>423</v>
      </c>
      <c r="B133" s="29" t="s">
        <v>452</v>
      </c>
      <c r="C133" s="29" t="s">
        <v>453</v>
      </c>
      <c r="D133" s="29" t="s">
        <v>454</v>
      </c>
      <c r="E133" s="31">
        <f t="shared" si="8"/>
        <v>30.25</v>
      </c>
      <c r="F133" s="31">
        <v>65.8</v>
      </c>
      <c r="G133" s="31">
        <f t="shared" si="9"/>
        <v>32.9</v>
      </c>
      <c r="H133" s="31">
        <f t="shared" si="10"/>
        <v>63.15</v>
      </c>
      <c r="I133" s="29" t="s">
        <v>427</v>
      </c>
      <c r="J133" s="29"/>
      <c r="K133" s="34" t="s">
        <v>455</v>
      </c>
    </row>
    <row r="134" spans="1:11" ht="14.25">
      <c r="A134" s="29" t="s">
        <v>423</v>
      </c>
      <c r="B134" s="29" t="s">
        <v>456</v>
      </c>
      <c r="C134" s="29" t="s">
        <v>457</v>
      </c>
      <c r="D134" s="29" t="s">
        <v>458</v>
      </c>
      <c r="E134" s="31">
        <f t="shared" si="8"/>
        <v>23.625</v>
      </c>
      <c r="F134" s="31">
        <v>77.8</v>
      </c>
      <c r="G134" s="31">
        <f t="shared" si="9"/>
        <v>38.9</v>
      </c>
      <c r="H134" s="31">
        <f t="shared" si="10"/>
        <v>62.525</v>
      </c>
      <c r="I134" s="29" t="s">
        <v>427</v>
      </c>
      <c r="J134" s="29"/>
      <c r="K134" s="34" t="s">
        <v>459</v>
      </c>
    </row>
    <row r="135" spans="1:11" ht="14.25">
      <c r="A135" s="29" t="s">
        <v>423</v>
      </c>
      <c r="B135" s="29" t="s">
        <v>460</v>
      </c>
      <c r="C135" s="29" t="s">
        <v>461</v>
      </c>
      <c r="D135" s="29" t="s">
        <v>462</v>
      </c>
      <c r="E135" s="31">
        <f t="shared" si="8"/>
        <v>26.625</v>
      </c>
      <c r="F135" s="31">
        <v>84.4</v>
      </c>
      <c r="G135" s="31">
        <f t="shared" si="9"/>
        <v>42.2</v>
      </c>
      <c r="H135" s="31">
        <f t="shared" si="10"/>
        <v>68.825</v>
      </c>
      <c r="I135" s="29" t="s">
        <v>427</v>
      </c>
      <c r="J135" s="29"/>
      <c r="K135" s="34" t="s">
        <v>463</v>
      </c>
    </row>
    <row r="136" spans="1:11" ht="14.25">
      <c r="A136" s="29" t="s">
        <v>423</v>
      </c>
      <c r="B136" s="29" t="s">
        <v>464</v>
      </c>
      <c r="C136" s="43" t="s">
        <v>465</v>
      </c>
      <c r="D136" s="43">
        <v>139</v>
      </c>
      <c r="E136" s="31">
        <f t="shared" si="8"/>
        <v>34.75</v>
      </c>
      <c r="F136" s="31">
        <v>81.8</v>
      </c>
      <c r="G136" s="31">
        <f t="shared" si="9"/>
        <v>40.9</v>
      </c>
      <c r="H136" s="31">
        <f t="shared" si="10"/>
        <v>75.65</v>
      </c>
      <c r="I136" s="29" t="s">
        <v>435</v>
      </c>
      <c r="J136" s="42"/>
      <c r="K136" s="40" t="s">
        <v>466</v>
      </c>
    </row>
    <row r="137" spans="1:11" ht="14.25">
      <c r="A137" s="29" t="s">
        <v>423</v>
      </c>
      <c r="B137" s="29" t="s">
        <v>467</v>
      </c>
      <c r="C137" s="43" t="s">
        <v>468</v>
      </c>
      <c r="D137" s="43">
        <v>126.5</v>
      </c>
      <c r="E137" s="31">
        <f t="shared" si="8"/>
        <v>31.625</v>
      </c>
      <c r="F137" s="31">
        <v>82.6</v>
      </c>
      <c r="G137" s="31">
        <f t="shared" si="9"/>
        <v>41.3</v>
      </c>
      <c r="H137" s="31">
        <f t="shared" si="10"/>
        <v>72.925</v>
      </c>
      <c r="I137" s="29" t="s">
        <v>435</v>
      </c>
      <c r="J137" s="42"/>
      <c r="K137" s="40" t="s">
        <v>469</v>
      </c>
    </row>
    <row r="138" spans="1:11" ht="14.25">
      <c r="A138" s="29" t="s">
        <v>470</v>
      </c>
      <c r="B138" s="29" t="s">
        <v>471</v>
      </c>
      <c r="C138" s="31" t="s">
        <v>472</v>
      </c>
      <c r="D138" s="31">
        <v>146.5</v>
      </c>
      <c r="E138" s="31">
        <f t="shared" si="8"/>
        <v>36.625</v>
      </c>
      <c r="F138" s="31">
        <v>76.2</v>
      </c>
      <c r="G138" s="31">
        <f t="shared" si="9"/>
        <v>38.1</v>
      </c>
      <c r="H138" s="31">
        <f t="shared" si="10"/>
        <v>74.725</v>
      </c>
      <c r="I138" s="33" t="s">
        <v>473</v>
      </c>
      <c r="J138" s="37"/>
      <c r="K138" s="40" t="s">
        <v>474</v>
      </c>
    </row>
    <row r="139" spans="1:11" ht="14.25">
      <c r="A139" s="29" t="s">
        <v>470</v>
      </c>
      <c r="B139" s="29" t="s">
        <v>475</v>
      </c>
      <c r="C139" s="29" t="s">
        <v>476</v>
      </c>
      <c r="D139" s="29" t="s">
        <v>477</v>
      </c>
      <c r="E139" s="31">
        <f t="shared" si="8"/>
        <v>31.5</v>
      </c>
      <c r="F139" s="31">
        <v>84.8</v>
      </c>
      <c r="G139" s="31">
        <f t="shared" si="9"/>
        <v>42.4</v>
      </c>
      <c r="H139" s="31">
        <f t="shared" si="10"/>
        <v>73.9</v>
      </c>
      <c r="I139" s="29" t="s">
        <v>478</v>
      </c>
      <c r="J139" s="29"/>
      <c r="K139" s="34" t="s">
        <v>479</v>
      </c>
    </row>
    <row r="140" spans="1:11" ht="14.25">
      <c r="A140" s="29" t="s">
        <v>470</v>
      </c>
      <c r="B140" s="29" t="s">
        <v>480</v>
      </c>
      <c r="C140" s="31" t="s">
        <v>481</v>
      </c>
      <c r="D140" s="31">
        <v>150</v>
      </c>
      <c r="E140" s="31">
        <f t="shared" si="8"/>
        <v>37.5</v>
      </c>
      <c r="F140" s="31">
        <v>91.2</v>
      </c>
      <c r="G140" s="31">
        <f t="shared" si="9"/>
        <v>45.6</v>
      </c>
      <c r="H140" s="31">
        <f t="shared" si="10"/>
        <v>83.1</v>
      </c>
      <c r="I140" s="33" t="s">
        <v>482</v>
      </c>
      <c r="J140" s="42"/>
      <c r="K140" s="40" t="s">
        <v>483</v>
      </c>
    </row>
    <row r="141" spans="1:11" ht="14.25">
      <c r="A141" s="29" t="s">
        <v>470</v>
      </c>
      <c r="B141" s="29" t="s">
        <v>484</v>
      </c>
      <c r="C141" s="29" t="s">
        <v>485</v>
      </c>
      <c r="D141" s="29" t="s">
        <v>486</v>
      </c>
      <c r="E141" s="31">
        <f t="shared" si="8"/>
        <v>33.125</v>
      </c>
      <c r="F141" s="31">
        <v>82.8</v>
      </c>
      <c r="G141" s="31">
        <f t="shared" si="9"/>
        <v>41.4</v>
      </c>
      <c r="H141" s="31">
        <f t="shared" si="10"/>
        <v>74.525</v>
      </c>
      <c r="I141" s="29" t="s">
        <v>478</v>
      </c>
      <c r="J141" s="29"/>
      <c r="K141" s="33" t="s">
        <v>487</v>
      </c>
    </row>
    <row r="142" spans="1:11" ht="14.25">
      <c r="A142" s="29" t="s">
        <v>470</v>
      </c>
      <c r="B142" s="29" t="s">
        <v>488</v>
      </c>
      <c r="C142" s="31" t="s">
        <v>489</v>
      </c>
      <c r="D142" s="31">
        <v>140.5</v>
      </c>
      <c r="E142" s="31">
        <f t="shared" si="8"/>
        <v>35.125</v>
      </c>
      <c r="F142" s="31">
        <v>80.6</v>
      </c>
      <c r="G142" s="31">
        <f t="shared" si="9"/>
        <v>40.3</v>
      </c>
      <c r="H142" s="31">
        <f t="shared" si="10"/>
        <v>75.425</v>
      </c>
      <c r="I142" s="33" t="s">
        <v>482</v>
      </c>
      <c r="J142" s="42"/>
      <c r="K142" s="37" t="s">
        <v>490</v>
      </c>
    </row>
    <row r="143" spans="1:11" ht="14.25">
      <c r="A143" s="29" t="s">
        <v>470</v>
      </c>
      <c r="B143" s="29" t="s">
        <v>491</v>
      </c>
      <c r="C143" s="31" t="s">
        <v>492</v>
      </c>
      <c r="D143" s="31">
        <v>122.5</v>
      </c>
      <c r="E143" s="31">
        <f t="shared" si="8"/>
        <v>30.625</v>
      </c>
      <c r="F143" s="31">
        <v>80.8</v>
      </c>
      <c r="G143" s="31">
        <f t="shared" si="9"/>
        <v>40.4</v>
      </c>
      <c r="H143" s="31">
        <f t="shared" si="10"/>
        <v>71.025</v>
      </c>
      <c r="I143" s="33" t="s">
        <v>473</v>
      </c>
      <c r="J143" s="37"/>
      <c r="K143" s="37" t="s">
        <v>493</v>
      </c>
    </row>
    <row r="144" spans="1:11" ht="14.25">
      <c r="A144" s="29" t="s">
        <v>470</v>
      </c>
      <c r="B144" s="29" t="s">
        <v>494</v>
      </c>
      <c r="C144" s="31" t="s">
        <v>495</v>
      </c>
      <c r="D144" s="31">
        <v>136.5</v>
      </c>
      <c r="E144" s="31">
        <f t="shared" si="8"/>
        <v>34.125</v>
      </c>
      <c r="F144" s="31">
        <v>88.8</v>
      </c>
      <c r="G144" s="31">
        <f t="shared" si="9"/>
        <v>44.4</v>
      </c>
      <c r="H144" s="31">
        <f t="shared" si="10"/>
        <v>78.525</v>
      </c>
      <c r="I144" s="33" t="s">
        <v>496</v>
      </c>
      <c r="J144" s="42"/>
      <c r="K144" s="37" t="s">
        <v>497</v>
      </c>
    </row>
    <row r="145" spans="1:11" ht="14.25">
      <c r="A145" s="29" t="s">
        <v>470</v>
      </c>
      <c r="B145" s="29" t="s">
        <v>498</v>
      </c>
      <c r="C145" s="31" t="s">
        <v>499</v>
      </c>
      <c r="D145" s="31">
        <v>134.5</v>
      </c>
      <c r="E145" s="31">
        <f t="shared" si="8"/>
        <v>33.625</v>
      </c>
      <c r="F145" s="31">
        <v>82.4</v>
      </c>
      <c r="G145" s="31">
        <f t="shared" si="9"/>
        <v>41.2</v>
      </c>
      <c r="H145" s="31">
        <f t="shared" si="10"/>
        <v>74.825</v>
      </c>
      <c r="I145" s="33" t="s">
        <v>496</v>
      </c>
      <c r="J145" s="42"/>
      <c r="K145" s="37" t="s">
        <v>500</v>
      </c>
    </row>
    <row r="146" spans="1:11" ht="14.25">
      <c r="A146" s="29" t="s">
        <v>470</v>
      </c>
      <c r="B146" s="29" t="s">
        <v>501</v>
      </c>
      <c r="C146" s="31" t="s">
        <v>502</v>
      </c>
      <c r="D146" s="31">
        <v>128</v>
      </c>
      <c r="E146" s="31">
        <f t="shared" si="8"/>
        <v>32</v>
      </c>
      <c r="F146" s="31">
        <v>80.8</v>
      </c>
      <c r="G146" s="31">
        <f t="shared" si="9"/>
        <v>40.4</v>
      </c>
      <c r="H146" s="31">
        <f t="shared" si="10"/>
        <v>72.4</v>
      </c>
      <c r="I146" s="33" t="s">
        <v>473</v>
      </c>
      <c r="J146" s="37"/>
      <c r="K146" s="37" t="s">
        <v>503</v>
      </c>
    </row>
    <row r="147" spans="1:11" ht="14.25">
      <c r="A147" s="29" t="s">
        <v>470</v>
      </c>
      <c r="B147" s="29" t="s">
        <v>504</v>
      </c>
      <c r="C147" s="31" t="s">
        <v>505</v>
      </c>
      <c r="D147" s="31">
        <v>122.5</v>
      </c>
      <c r="E147" s="31">
        <f t="shared" si="8"/>
        <v>30.625</v>
      </c>
      <c r="F147" s="31">
        <v>83.4</v>
      </c>
      <c r="G147" s="31">
        <f t="shared" si="9"/>
        <v>41.7</v>
      </c>
      <c r="H147" s="31">
        <f t="shared" si="10"/>
        <v>72.325</v>
      </c>
      <c r="I147" s="33" t="s">
        <v>473</v>
      </c>
      <c r="J147" s="37"/>
      <c r="K147" s="37" t="s">
        <v>506</v>
      </c>
    </row>
    <row r="148" spans="1:11" ht="14.25">
      <c r="A148" s="29" t="s">
        <v>470</v>
      </c>
      <c r="B148" s="29" t="s">
        <v>507</v>
      </c>
      <c r="C148" s="29" t="s">
        <v>508</v>
      </c>
      <c r="D148" s="29" t="s">
        <v>377</v>
      </c>
      <c r="E148" s="31">
        <f t="shared" si="8"/>
        <v>25.25</v>
      </c>
      <c r="F148" s="31">
        <v>86</v>
      </c>
      <c r="G148" s="31">
        <f t="shared" si="9"/>
        <v>43</v>
      </c>
      <c r="H148" s="31">
        <f t="shared" si="10"/>
        <v>68.25</v>
      </c>
      <c r="I148" s="29" t="s">
        <v>478</v>
      </c>
      <c r="J148" s="29"/>
      <c r="K148" s="33" t="s">
        <v>509</v>
      </c>
    </row>
    <row r="149" spans="1:11" ht="14.25">
      <c r="A149" s="29" t="s">
        <v>470</v>
      </c>
      <c r="B149" s="29" t="s">
        <v>510</v>
      </c>
      <c r="C149" s="31" t="s">
        <v>511</v>
      </c>
      <c r="D149" s="31">
        <v>135.5</v>
      </c>
      <c r="E149" s="31">
        <f t="shared" si="8"/>
        <v>33.875</v>
      </c>
      <c r="F149" s="31">
        <v>86.4</v>
      </c>
      <c r="G149" s="31">
        <f t="shared" si="9"/>
        <v>43.2</v>
      </c>
      <c r="H149" s="31">
        <f t="shared" si="10"/>
        <v>77.075</v>
      </c>
      <c r="I149" s="33" t="s">
        <v>473</v>
      </c>
      <c r="J149" s="37"/>
      <c r="K149" s="37" t="s">
        <v>512</v>
      </c>
    </row>
    <row r="150" spans="1:11" ht="14.25">
      <c r="A150" s="29" t="s">
        <v>470</v>
      </c>
      <c r="B150" s="29" t="s">
        <v>513</v>
      </c>
      <c r="C150" s="31" t="s">
        <v>514</v>
      </c>
      <c r="D150" s="31">
        <v>124.5</v>
      </c>
      <c r="E150" s="31">
        <f t="shared" si="8"/>
        <v>31.125</v>
      </c>
      <c r="F150" s="31">
        <v>85.4</v>
      </c>
      <c r="G150" s="31">
        <f t="shared" si="9"/>
        <v>42.7</v>
      </c>
      <c r="H150" s="31">
        <f t="shared" si="10"/>
        <v>73.825</v>
      </c>
      <c r="I150" s="33" t="s">
        <v>482</v>
      </c>
      <c r="J150" s="42"/>
      <c r="K150" s="37" t="s">
        <v>515</v>
      </c>
    </row>
    <row r="151" spans="1:11" ht="14.25">
      <c r="A151" s="29" t="s">
        <v>470</v>
      </c>
      <c r="B151" s="29" t="s">
        <v>516</v>
      </c>
      <c r="C151" s="31" t="s">
        <v>517</v>
      </c>
      <c r="D151" s="31">
        <v>140.5</v>
      </c>
      <c r="E151" s="31">
        <f t="shared" si="8"/>
        <v>35.125</v>
      </c>
      <c r="F151" s="31">
        <v>86</v>
      </c>
      <c r="G151" s="31">
        <f t="shared" si="9"/>
        <v>43</v>
      </c>
      <c r="H151" s="31">
        <f t="shared" si="10"/>
        <v>78.125</v>
      </c>
      <c r="I151" s="33" t="s">
        <v>518</v>
      </c>
      <c r="J151" s="42"/>
      <c r="K151" s="37" t="s">
        <v>519</v>
      </c>
    </row>
    <row r="152" spans="1:11" ht="14.25">
      <c r="A152" s="29" t="s">
        <v>470</v>
      </c>
      <c r="B152" s="29" t="s">
        <v>520</v>
      </c>
      <c r="C152" s="30" t="s">
        <v>521</v>
      </c>
      <c r="D152" s="30">
        <v>126.5</v>
      </c>
      <c r="E152" s="31">
        <f t="shared" si="8"/>
        <v>31.625</v>
      </c>
      <c r="F152" s="31">
        <v>75.6</v>
      </c>
      <c r="G152" s="31">
        <f t="shared" si="9"/>
        <v>37.8</v>
      </c>
      <c r="H152" s="31">
        <f t="shared" si="10"/>
        <v>69.425</v>
      </c>
      <c r="I152" s="33" t="s">
        <v>496</v>
      </c>
      <c r="J152" s="42"/>
      <c r="K152" s="37" t="s">
        <v>522</v>
      </c>
    </row>
    <row r="153" spans="1:11" ht="14.25">
      <c r="A153" s="29" t="s">
        <v>470</v>
      </c>
      <c r="B153" s="29" t="s">
        <v>523</v>
      </c>
      <c r="C153" s="31" t="s">
        <v>524</v>
      </c>
      <c r="D153" s="31">
        <v>139</v>
      </c>
      <c r="E153" s="31">
        <f t="shared" si="8"/>
        <v>34.75</v>
      </c>
      <c r="F153" s="31">
        <v>88.6</v>
      </c>
      <c r="G153" s="31">
        <f t="shared" si="9"/>
        <v>44.3</v>
      </c>
      <c r="H153" s="31">
        <f t="shared" si="10"/>
        <v>79.05</v>
      </c>
      <c r="I153" s="33" t="s">
        <v>518</v>
      </c>
      <c r="J153" s="42"/>
      <c r="K153" s="37" t="s">
        <v>525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I42" sqref="I42"/>
    </sheetView>
  </sheetViews>
  <sheetFormatPr defaultColWidth="9.00390625" defaultRowHeight="14.25"/>
  <cols>
    <col min="1" max="1" width="6.50390625" style="0" customWidth="1"/>
    <col min="2" max="2" width="10.75390625" style="0" customWidth="1"/>
    <col min="3" max="3" width="7.375" style="0" customWidth="1"/>
    <col min="4" max="4" width="16.625" style="5" customWidth="1"/>
    <col min="5" max="5" width="8.50390625" style="6" customWidth="1"/>
    <col min="6" max="6" width="10.25390625" style="6" customWidth="1"/>
    <col min="7" max="7" width="7.875" style="0" customWidth="1"/>
    <col min="9" max="9" width="6.00390625" style="0" customWidth="1"/>
    <col min="10" max="10" width="16.875" style="0" customWidth="1"/>
    <col min="11" max="11" width="8.25390625" style="0" customWidth="1"/>
    <col min="12" max="12" width="10.00390625" style="0" customWidth="1"/>
  </cols>
  <sheetData>
    <row r="1" spans="1:12" ht="42" customHeight="1">
      <c r="A1" s="7" t="s">
        <v>526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102" customHeight="1">
      <c r="A2" s="8" t="s">
        <v>527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 customHeight="1">
      <c r="A3" s="9" t="s">
        <v>528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10" t="s">
        <v>529</v>
      </c>
      <c r="B4" s="10" t="s">
        <v>3</v>
      </c>
      <c r="C4" s="10" t="s">
        <v>530</v>
      </c>
      <c r="D4" s="11" t="s">
        <v>9</v>
      </c>
      <c r="E4" s="12" t="s">
        <v>531</v>
      </c>
      <c r="F4" s="12" t="s">
        <v>10</v>
      </c>
      <c r="G4" s="10" t="s">
        <v>529</v>
      </c>
      <c r="H4" s="10" t="s">
        <v>3</v>
      </c>
      <c r="I4" s="10" t="s">
        <v>530</v>
      </c>
      <c r="J4" s="11" t="s">
        <v>9</v>
      </c>
      <c r="K4" s="12" t="s">
        <v>531</v>
      </c>
      <c r="L4" s="12" t="s">
        <v>10</v>
      </c>
    </row>
    <row r="5" spans="1:12" s="2" customFormat="1" ht="18" customHeight="1">
      <c r="A5" s="13">
        <v>1</v>
      </c>
      <c r="B5" s="13" t="s">
        <v>95</v>
      </c>
      <c r="C5" s="13" t="s">
        <v>532</v>
      </c>
      <c r="D5" s="13" t="s">
        <v>15</v>
      </c>
      <c r="E5" s="14" t="s">
        <v>533</v>
      </c>
      <c r="F5" s="15" t="s">
        <v>534</v>
      </c>
      <c r="G5" s="13">
        <v>40</v>
      </c>
      <c r="H5" s="13" t="s">
        <v>298</v>
      </c>
      <c r="I5" s="13" t="s">
        <v>532</v>
      </c>
      <c r="J5" s="13" t="s">
        <v>235</v>
      </c>
      <c r="K5" s="14" t="s">
        <v>535</v>
      </c>
      <c r="L5" s="15" t="s">
        <v>536</v>
      </c>
    </row>
    <row r="6" spans="1:12" s="2" customFormat="1" ht="18" customHeight="1">
      <c r="A6" s="13">
        <v>2</v>
      </c>
      <c r="B6" s="13" t="s">
        <v>24</v>
      </c>
      <c r="C6" s="13" t="s">
        <v>532</v>
      </c>
      <c r="D6" s="13" t="s">
        <v>15</v>
      </c>
      <c r="E6" s="14" t="s">
        <v>535</v>
      </c>
      <c r="F6" s="16"/>
      <c r="G6" s="13">
        <v>41</v>
      </c>
      <c r="H6" s="13" t="s">
        <v>280</v>
      </c>
      <c r="I6" s="13" t="s">
        <v>532</v>
      </c>
      <c r="J6" s="13" t="s">
        <v>235</v>
      </c>
      <c r="K6" s="14" t="s">
        <v>536</v>
      </c>
      <c r="L6" s="18"/>
    </row>
    <row r="7" spans="1:12" s="2" customFormat="1" ht="18" customHeight="1">
      <c r="A7" s="13">
        <v>3</v>
      </c>
      <c r="B7" s="13" t="s">
        <v>92</v>
      </c>
      <c r="C7" s="13" t="s">
        <v>532</v>
      </c>
      <c r="D7" s="13" t="s">
        <v>15</v>
      </c>
      <c r="E7" s="14" t="s">
        <v>536</v>
      </c>
      <c r="F7" s="16"/>
      <c r="G7" s="13">
        <v>42</v>
      </c>
      <c r="H7" s="13" t="s">
        <v>344</v>
      </c>
      <c r="I7" s="13" t="s">
        <v>532</v>
      </c>
      <c r="J7" s="13" t="s">
        <v>345</v>
      </c>
      <c r="K7" s="14" t="s">
        <v>533</v>
      </c>
      <c r="L7" s="15" t="s">
        <v>535</v>
      </c>
    </row>
    <row r="8" spans="1:12" s="2" customFormat="1" ht="18" customHeight="1">
      <c r="A8" s="13">
        <v>4</v>
      </c>
      <c r="B8" s="13" t="s">
        <v>55</v>
      </c>
      <c r="C8" s="13" t="s">
        <v>532</v>
      </c>
      <c r="D8" s="13" t="s">
        <v>15</v>
      </c>
      <c r="E8" s="14" t="s">
        <v>537</v>
      </c>
      <c r="F8" s="16"/>
      <c r="G8" s="13">
        <v>43</v>
      </c>
      <c r="H8" s="13" t="s">
        <v>357</v>
      </c>
      <c r="I8" s="13" t="s">
        <v>532</v>
      </c>
      <c r="J8" s="13" t="s">
        <v>345</v>
      </c>
      <c r="K8" s="14" t="s">
        <v>535</v>
      </c>
      <c r="L8" s="18"/>
    </row>
    <row r="9" spans="1:12" s="2" customFormat="1" ht="18" customHeight="1">
      <c r="A9" s="13">
        <v>5</v>
      </c>
      <c r="B9" s="13" t="s">
        <v>89</v>
      </c>
      <c r="C9" s="13" t="s">
        <v>532</v>
      </c>
      <c r="D9" s="13" t="s">
        <v>15</v>
      </c>
      <c r="E9" s="14" t="s">
        <v>538</v>
      </c>
      <c r="F9" s="16"/>
      <c r="G9" s="13">
        <v>44</v>
      </c>
      <c r="H9" s="13" t="s">
        <v>524</v>
      </c>
      <c r="I9" s="13" t="s">
        <v>532</v>
      </c>
      <c r="J9" s="13" t="s">
        <v>518</v>
      </c>
      <c r="K9" s="14" t="s">
        <v>533</v>
      </c>
      <c r="L9" s="14" t="s">
        <v>533</v>
      </c>
    </row>
    <row r="10" spans="1:12" s="2" customFormat="1" ht="18" customHeight="1">
      <c r="A10" s="13">
        <v>6</v>
      </c>
      <c r="B10" s="13" t="s">
        <v>58</v>
      </c>
      <c r="C10" s="13" t="s">
        <v>532</v>
      </c>
      <c r="D10" s="13" t="s">
        <v>15</v>
      </c>
      <c r="E10" s="14" t="s">
        <v>539</v>
      </c>
      <c r="F10" s="16"/>
      <c r="G10" s="13">
        <v>45</v>
      </c>
      <c r="H10" s="13" t="s">
        <v>495</v>
      </c>
      <c r="I10" s="13" t="s">
        <v>532</v>
      </c>
      <c r="J10" s="13" t="s">
        <v>496</v>
      </c>
      <c r="K10" s="14" t="s">
        <v>533</v>
      </c>
      <c r="L10" s="14" t="s">
        <v>533</v>
      </c>
    </row>
    <row r="11" spans="1:12" s="2" customFormat="1" ht="18" customHeight="1">
      <c r="A11" s="13">
        <v>7</v>
      </c>
      <c r="B11" s="13" t="s">
        <v>64</v>
      </c>
      <c r="C11" s="13" t="s">
        <v>532</v>
      </c>
      <c r="D11" s="13" t="s">
        <v>15</v>
      </c>
      <c r="E11" s="14" t="s">
        <v>540</v>
      </c>
      <c r="F11" s="16"/>
      <c r="G11" s="13">
        <v>46</v>
      </c>
      <c r="H11" s="17" t="s">
        <v>411</v>
      </c>
      <c r="I11" s="13" t="s">
        <v>541</v>
      </c>
      <c r="J11" s="13" t="s">
        <v>395</v>
      </c>
      <c r="K11" s="14" t="s">
        <v>533</v>
      </c>
      <c r="L11" s="15" t="s">
        <v>535</v>
      </c>
    </row>
    <row r="12" spans="1:12" s="2" customFormat="1" ht="18" customHeight="1">
      <c r="A12" s="13">
        <v>8</v>
      </c>
      <c r="B12" s="13" t="s">
        <v>14</v>
      </c>
      <c r="C12" s="13" t="s">
        <v>532</v>
      </c>
      <c r="D12" s="13" t="s">
        <v>15</v>
      </c>
      <c r="E12" s="14" t="s">
        <v>542</v>
      </c>
      <c r="F12" s="16"/>
      <c r="G12" s="13">
        <v>47</v>
      </c>
      <c r="H12" s="13" t="s">
        <v>394</v>
      </c>
      <c r="I12" s="13" t="s">
        <v>541</v>
      </c>
      <c r="J12" s="13" t="s">
        <v>395</v>
      </c>
      <c r="K12" s="14" t="s">
        <v>535</v>
      </c>
      <c r="L12" s="18"/>
    </row>
    <row r="13" spans="1:12" s="2" customFormat="1" ht="18" customHeight="1">
      <c r="A13" s="13">
        <v>9</v>
      </c>
      <c r="B13" s="13" t="s">
        <v>124</v>
      </c>
      <c r="C13" s="13" t="s">
        <v>532</v>
      </c>
      <c r="D13" s="13" t="s">
        <v>15</v>
      </c>
      <c r="E13" s="14" t="s">
        <v>543</v>
      </c>
      <c r="F13" s="16"/>
      <c r="G13" s="13">
        <v>48</v>
      </c>
      <c r="H13" s="13" t="s">
        <v>465</v>
      </c>
      <c r="I13" s="13" t="s">
        <v>532</v>
      </c>
      <c r="J13" s="13" t="s">
        <v>435</v>
      </c>
      <c r="K13" s="14" t="s">
        <v>533</v>
      </c>
      <c r="L13" s="14" t="s">
        <v>533</v>
      </c>
    </row>
    <row r="14" spans="1:12" s="2" customFormat="1" ht="18" customHeight="1">
      <c r="A14" s="13">
        <v>10</v>
      </c>
      <c r="B14" s="13" t="s">
        <v>118</v>
      </c>
      <c r="C14" s="13" t="s">
        <v>532</v>
      </c>
      <c r="D14" s="13" t="s">
        <v>15</v>
      </c>
      <c r="E14" s="14" t="s">
        <v>544</v>
      </c>
      <c r="F14" s="16"/>
      <c r="G14" s="13">
        <v>49</v>
      </c>
      <c r="H14" s="17" t="s">
        <v>405</v>
      </c>
      <c r="I14" s="13" t="s">
        <v>532</v>
      </c>
      <c r="J14" s="13" t="s">
        <v>368</v>
      </c>
      <c r="K14" s="14" t="s">
        <v>533</v>
      </c>
      <c r="L14" s="15" t="s">
        <v>535</v>
      </c>
    </row>
    <row r="15" spans="1:12" s="2" customFormat="1" ht="18" customHeight="1">
      <c r="A15" s="13">
        <v>11</v>
      </c>
      <c r="B15" s="13" t="s">
        <v>101</v>
      </c>
      <c r="C15" s="13" t="s">
        <v>532</v>
      </c>
      <c r="D15" s="13" t="s">
        <v>15</v>
      </c>
      <c r="E15" s="14" t="s">
        <v>545</v>
      </c>
      <c r="F15" s="16"/>
      <c r="G15" s="13">
        <v>50</v>
      </c>
      <c r="H15" s="13" t="s">
        <v>367</v>
      </c>
      <c r="I15" s="13" t="s">
        <v>541</v>
      </c>
      <c r="J15" s="13" t="s">
        <v>368</v>
      </c>
      <c r="K15" s="14" t="s">
        <v>535</v>
      </c>
      <c r="L15" s="18"/>
    </row>
    <row r="16" spans="1:12" s="2" customFormat="1" ht="18" customHeight="1">
      <c r="A16" s="13">
        <v>12</v>
      </c>
      <c r="B16" s="13" t="s">
        <v>61</v>
      </c>
      <c r="C16" s="13" t="s">
        <v>532</v>
      </c>
      <c r="D16" s="13" t="s">
        <v>15</v>
      </c>
      <c r="E16" s="14" t="s">
        <v>546</v>
      </c>
      <c r="F16" s="16"/>
      <c r="G16" s="13">
        <v>51</v>
      </c>
      <c r="H16" s="13" t="s">
        <v>380</v>
      </c>
      <c r="I16" s="13" t="s">
        <v>541</v>
      </c>
      <c r="J16" s="13" t="s">
        <v>381</v>
      </c>
      <c r="K16" s="14" t="s">
        <v>533</v>
      </c>
      <c r="L16" s="15" t="s">
        <v>535</v>
      </c>
    </row>
    <row r="17" spans="1:12" s="2" customFormat="1" ht="18" customHeight="1">
      <c r="A17" s="13">
        <v>13</v>
      </c>
      <c r="B17" s="13" t="s">
        <v>36</v>
      </c>
      <c r="C17" s="13" t="s">
        <v>532</v>
      </c>
      <c r="D17" s="13" t="s">
        <v>15</v>
      </c>
      <c r="E17" s="14" t="s">
        <v>547</v>
      </c>
      <c r="F17" s="16"/>
      <c r="G17" s="13">
        <v>52</v>
      </c>
      <c r="H17" s="13" t="s">
        <v>391</v>
      </c>
      <c r="I17" s="13" t="s">
        <v>541</v>
      </c>
      <c r="J17" s="13" t="s">
        <v>381</v>
      </c>
      <c r="K17" s="14" t="s">
        <v>535</v>
      </c>
      <c r="L17" s="18"/>
    </row>
    <row r="18" spans="1:12" s="2" customFormat="1" ht="18" customHeight="1">
      <c r="A18" s="13">
        <v>14</v>
      </c>
      <c r="B18" s="13" t="s">
        <v>73</v>
      </c>
      <c r="C18" s="13" t="s">
        <v>532</v>
      </c>
      <c r="D18" s="13" t="s">
        <v>15</v>
      </c>
      <c r="E18" s="14" t="s">
        <v>534</v>
      </c>
      <c r="F18" s="18"/>
      <c r="G18" s="13">
        <v>53</v>
      </c>
      <c r="H18" s="13" t="s">
        <v>481</v>
      </c>
      <c r="I18" s="13" t="s">
        <v>532</v>
      </c>
      <c r="J18" s="13" t="s">
        <v>482</v>
      </c>
      <c r="K18" s="14" t="s">
        <v>533</v>
      </c>
      <c r="L18" s="14" t="s">
        <v>533</v>
      </c>
    </row>
    <row r="19" spans="1:12" s="3" customFormat="1" ht="18" customHeight="1">
      <c r="A19" s="13">
        <v>15</v>
      </c>
      <c r="B19" s="13" t="s">
        <v>230</v>
      </c>
      <c r="C19" s="13" t="s">
        <v>532</v>
      </c>
      <c r="D19" s="13" t="s">
        <v>129</v>
      </c>
      <c r="E19" s="14" t="s">
        <v>533</v>
      </c>
      <c r="F19" s="15" t="s">
        <v>534</v>
      </c>
      <c r="G19" s="13">
        <v>54</v>
      </c>
      <c r="H19" s="13" t="s">
        <v>511</v>
      </c>
      <c r="I19" s="13" t="s">
        <v>532</v>
      </c>
      <c r="J19" s="13" t="s">
        <v>473</v>
      </c>
      <c r="K19" s="14" t="s">
        <v>533</v>
      </c>
      <c r="L19" s="15" t="s">
        <v>535</v>
      </c>
    </row>
    <row r="20" spans="1:12" s="3" customFormat="1" ht="18" customHeight="1">
      <c r="A20" s="13">
        <v>16</v>
      </c>
      <c r="B20" s="13" t="s">
        <v>227</v>
      </c>
      <c r="C20" s="13" t="s">
        <v>532</v>
      </c>
      <c r="D20" s="13" t="s">
        <v>129</v>
      </c>
      <c r="E20" s="14" t="s">
        <v>535</v>
      </c>
      <c r="F20" s="16"/>
      <c r="G20" s="13">
        <v>55</v>
      </c>
      <c r="H20" s="13" t="s">
        <v>472</v>
      </c>
      <c r="I20" s="13" t="s">
        <v>532</v>
      </c>
      <c r="J20" s="13" t="s">
        <v>473</v>
      </c>
      <c r="K20" s="14" t="s">
        <v>535</v>
      </c>
      <c r="L20" s="18"/>
    </row>
    <row r="21" spans="1:12" s="3" customFormat="1" ht="18" customHeight="1">
      <c r="A21" s="13">
        <v>17</v>
      </c>
      <c r="B21" s="13" t="s">
        <v>199</v>
      </c>
      <c r="C21" s="13" t="s">
        <v>532</v>
      </c>
      <c r="D21" s="13" t="s">
        <v>129</v>
      </c>
      <c r="E21" s="14" t="s">
        <v>536</v>
      </c>
      <c r="F21" s="16"/>
      <c r="G21" s="13">
        <v>56</v>
      </c>
      <c r="H21" s="13" t="s">
        <v>398</v>
      </c>
      <c r="I21" s="13" t="s">
        <v>532</v>
      </c>
      <c r="J21" s="13" t="s">
        <v>385</v>
      </c>
      <c r="K21" s="14" t="s">
        <v>533</v>
      </c>
      <c r="L21" s="14" t="s">
        <v>533</v>
      </c>
    </row>
    <row r="22" spans="1:12" s="3" customFormat="1" ht="18" customHeight="1">
      <c r="A22" s="13">
        <v>18</v>
      </c>
      <c r="B22" s="13" t="s">
        <v>173</v>
      </c>
      <c r="C22" s="13" t="s">
        <v>532</v>
      </c>
      <c r="D22" s="13" t="s">
        <v>129</v>
      </c>
      <c r="E22" s="14" t="s">
        <v>537</v>
      </c>
      <c r="F22" s="16"/>
      <c r="G22" s="13">
        <v>57</v>
      </c>
      <c r="H22" s="13" t="s">
        <v>360</v>
      </c>
      <c r="I22" s="13" t="s">
        <v>541</v>
      </c>
      <c r="J22" s="13" t="s">
        <v>349</v>
      </c>
      <c r="K22" s="14" t="s">
        <v>533</v>
      </c>
      <c r="L22" s="14" t="s">
        <v>533</v>
      </c>
    </row>
    <row r="23" spans="1:12" s="3" customFormat="1" ht="18" customHeight="1">
      <c r="A23" s="13">
        <v>19</v>
      </c>
      <c r="B23" s="13" t="s">
        <v>224</v>
      </c>
      <c r="C23" s="13" t="s">
        <v>532</v>
      </c>
      <c r="D23" s="13" t="s">
        <v>129</v>
      </c>
      <c r="E23" s="14" t="s">
        <v>538</v>
      </c>
      <c r="F23" s="16"/>
      <c r="G23" s="13">
        <v>58</v>
      </c>
      <c r="H23" s="13" t="s">
        <v>331</v>
      </c>
      <c r="I23" s="13" t="s">
        <v>532</v>
      </c>
      <c r="J23" s="13" t="s">
        <v>313</v>
      </c>
      <c r="K23" s="14" t="s">
        <v>533</v>
      </c>
      <c r="L23" s="15" t="s">
        <v>536</v>
      </c>
    </row>
    <row r="24" spans="1:12" s="3" customFormat="1" ht="18" customHeight="1">
      <c r="A24" s="13">
        <v>20</v>
      </c>
      <c r="B24" s="13" t="s">
        <v>221</v>
      </c>
      <c r="C24" s="13" t="s">
        <v>532</v>
      </c>
      <c r="D24" s="13" t="s">
        <v>129</v>
      </c>
      <c r="E24" s="14" t="s">
        <v>539</v>
      </c>
      <c r="F24" s="16"/>
      <c r="G24" s="13">
        <v>59</v>
      </c>
      <c r="H24" s="13" t="s">
        <v>316</v>
      </c>
      <c r="I24" s="13" t="s">
        <v>532</v>
      </c>
      <c r="J24" s="13" t="s">
        <v>313</v>
      </c>
      <c r="K24" s="14" t="s">
        <v>535</v>
      </c>
      <c r="L24" s="16"/>
    </row>
    <row r="25" spans="1:12" s="3" customFormat="1" ht="18" customHeight="1">
      <c r="A25" s="13">
        <v>21</v>
      </c>
      <c r="B25" s="13" t="s">
        <v>205</v>
      </c>
      <c r="C25" s="13" t="s">
        <v>532</v>
      </c>
      <c r="D25" s="13" t="s">
        <v>129</v>
      </c>
      <c r="E25" s="14" t="s">
        <v>540</v>
      </c>
      <c r="F25" s="16"/>
      <c r="G25" s="13">
        <v>60</v>
      </c>
      <c r="H25" s="13" t="s">
        <v>334</v>
      </c>
      <c r="I25" s="13" t="s">
        <v>532</v>
      </c>
      <c r="J25" s="13" t="s">
        <v>313</v>
      </c>
      <c r="K25" s="14" t="s">
        <v>536</v>
      </c>
      <c r="L25" s="18"/>
    </row>
    <row r="26" spans="1:12" s="3" customFormat="1" ht="18" customHeight="1">
      <c r="A26" s="13">
        <v>22</v>
      </c>
      <c r="B26" s="13" t="s">
        <v>189</v>
      </c>
      <c r="C26" s="13" t="s">
        <v>532</v>
      </c>
      <c r="D26" s="13" t="s">
        <v>129</v>
      </c>
      <c r="E26" s="14" t="s">
        <v>542</v>
      </c>
      <c r="F26" s="16"/>
      <c r="G26" s="13">
        <v>61</v>
      </c>
      <c r="H26" s="17" t="s">
        <v>32</v>
      </c>
      <c r="I26" s="13" t="s">
        <v>532</v>
      </c>
      <c r="J26" s="13" t="s">
        <v>548</v>
      </c>
      <c r="K26" s="13">
        <v>1</v>
      </c>
      <c r="L26" s="25">
        <v>3</v>
      </c>
    </row>
    <row r="27" spans="1:12" s="3" customFormat="1" ht="18" customHeight="1">
      <c r="A27" s="13">
        <v>23</v>
      </c>
      <c r="B27" s="13" t="s">
        <v>164</v>
      </c>
      <c r="C27" s="13" t="s">
        <v>532</v>
      </c>
      <c r="D27" s="13" t="s">
        <v>129</v>
      </c>
      <c r="E27" s="14" t="s">
        <v>543</v>
      </c>
      <c r="F27" s="16"/>
      <c r="G27" s="13">
        <v>62</v>
      </c>
      <c r="H27" s="17" t="s">
        <v>121</v>
      </c>
      <c r="I27" s="13" t="s">
        <v>532</v>
      </c>
      <c r="J27" s="13" t="s">
        <v>548</v>
      </c>
      <c r="K27" s="13">
        <v>2</v>
      </c>
      <c r="L27" s="26"/>
    </row>
    <row r="28" spans="1:12" s="3" customFormat="1" ht="18" customHeight="1">
      <c r="A28" s="13">
        <v>24</v>
      </c>
      <c r="B28" s="13" t="s">
        <v>176</v>
      </c>
      <c r="C28" s="13" t="s">
        <v>532</v>
      </c>
      <c r="D28" s="13" t="s">
        <v>129</v>
      </c>
      <c r="E28" s="14" t="s">
        <v>544</v>
      </c>
      <c r="F28" s="16"/>
      <c r="G28" s="13">
        <v>63</v>
      </c>
      <c r="H28" s="17" t="s">
        <v>79</v>
      </c>
      <c r="I28" s="13" t="s">
        <v>532</v>
      </c>
      <c r="J28" s="13" t="s">
        <v>548</v>
      </c>
      <c r="K28" s="13">
        <v>3</v>
      </c>
      <c r="L28" s="27"/>
    </row>
    <row r="29" spans="1:12" s="3" customFormat="1" ht="18" customHeight="1">
      <c r="A29" s="13">
        <v>25</v>
      </c>
      <c r="B29" s="13" t="s">
        <v>161</v>
      </c>
      <c r="C29" s="13" t="s">
        <v>532</v>
      </c>
      <c r="D29" s="13" t="s">
        <v>129</v>
      </c>
      <c r="E29" s="14" t="s">
        <v>545</v>
      </c>
      <c r="F29" s="16"/>
      <c r="G29" s="13">
        <v>64</v>
      </c>
      <c r="H29" s="17" t="s">
        <v>208</v>
      </c>
      <c r="I29" s="13" t="s">
        <v>532</v>
      </c>
      <c r="J29" s="13" t="s">
        <v>549</v>
      </c>
      <c r="K29" s="13">
        <v>1</v>
      </c>
      <c r="L29" s="25">
        <v>3</v>
      </c>
    </row>
    <row r="30" spans="1:12" s="3" customFormat="1" ht="18" customHeight="1">
      <c r="A30" s="13">
        <v>26</v>
      </c>
      <c r="B30" s="13" t="s">
        <v>167</v>
      </c>
      <c r="C30" s="13" t="s">
        <v>532</v>
      </c>
      <c r="D30" s="13" t="s">
        <v>129</v>
      </c>
      <c r="E30" s="14" t="s">
        <v>546</v>
      </c>
      <c r="F30" s="16"/>
      <c r="G30" s="13">
        <v>65</v>
      </c>
      <c r="H30" s="17" t="s">
        <v>192</v>
      </c>
      <c r="I30" s="13" t="s">
        <v>532</v>
      </c>
      <c r="J30" s="13" t="s">
        <v>549</v>
      </c>
      <c r="K30" s="13">
        <v>2</v>
      </c>
      <c r="L30" s="26"/>
    </row>
    <row r="31" spans="1:12" s="3" customFormat="1" ht="18" customHeight="1">
      <c r="A31" s="13">
        <v>27</v>
      </c>
      <c r="B31" s="13" t="s">
        <v>202</v>
      </c>
      <c r="C31" s="13" t="s">
        <v>532</v>
      </c>
      <c r="D31" s="13" t="s">
        <v>129</v>
      </c>
      <c r="E31" s="14" t="s">
        <v>547</v>
      </c>
      <c r="F31" s="16"/>
      <c r="G31" s="13">
        <v>66</v>
      </c>
      <c r="H31" s="17" t="s">
        <v>214</v>
      </c>
      <c r="I31" s="13" t="s">
        <v>541</v>
      </c>
      <c r="J31" s="13" t="s">
        <v>549</v>
      </c>
      <c r="K31" s="13">
        <v>3</v>
      </c>
      <c r="L31" s="27"/>
    </row>
    <row r="32" spans="1:12" s="3" customFormat="1" ht="18" customHeight="1">
      <c r="A32" s="13">
        <v>28</v>
      </c>
      <c r="B32" s="13" t="s">
        <v>218</v>
      </c>
      <c r="C32" s="13" t="s">
        <v>541</v>
      </c>
      <c r="D32" s="13" t="s">
        <v>129</v>
      </c>
      <c r="E32" s="14" t="s">
        <v>534</v>
      </c>
      <c r="F32" s="18"/>
      <c r="G32" s="13">
        <v>67</v>
      </c>
      <c r="H32" s="17" t="s">
        <v>485</v>
      </c>
      <c r="I32" s="13" t="s">
        <v>532</v>
      </c>
      <c r="J32" s="13" t="s">
        <v>550</v>
      </c>
      <c r="K32" s="13">
        <v>1</v>
      </c>
      <c r="L32" s="25">
        <v>4</v>
      </c>
    </row>
    <row r="33" spans="1:12" s="2" customFormat="1" ht="18" customHeight="1">
      <c r="A33" s="13">
        <v>29</v>
      </c>
      <c r="B33" s="13" t="s">
        <v>242</v>
      </c>
      <c r="C33" s="13" t="s">
        <v>532</v>
      </c>
      <c r="D33" s="13" t="s">
        <v>243</v>
      </c>
      <c r="E33" s="14" t="s">
        <v>533</v>
      </c>
      <c r="F33" s="15" t="s">
        <v>536</v>
      </c>
      <c r="G33" s="13">
        <v>68</v>
      </c>
      <c r="H33" s="17" t="s">
        <v>508</v>
      </c>
      <c r="I33" s="13" t="s">
        <v>532</v>
      </c>
      <c r="J33" s="13" t="s">
        <v>550</v>
      </c>
      <c r="K33" s="13">
        <v>3</v>
      </c>
      <c r="L33" s="27"/>
    </row>
    <row r="34" spans="1:12" s="2" customFormat="1" ht="18" customHeight="1">
      <c r="A34" s="13">
        <v>30</v>
      </c>
      <c r="B34" s="13" t="s">
        <v>274</v>
      </c>
      <c r="C34" s="13" t="s">
        <v>532</v>
      </c>
      <c r="D34" s="13" t="s">
        <v>243</v>
      </c>
      <c r="E34" s="14" t="s">
        <v>535</v>
      </c>
      <c r="F34" s="18"/>
      <c r="G34" s="13">
        <v>69</v>
      </c>
      <c r="H34" s="17" t="s">
        <v>401</v>
      </c>
      <c r="I34" s="13" t="s">
        <v>532</v>
      </c>
      <c r="J34" s="13" t="s">
        <v>551</v>
      </c>
      <c r="K34" s="13">
        <v>1</v>
      </c>
      <c r="L34" s="25">
        <v>6</v>
      </c>
    </row>
    <row r="35" spans="1:12" s="2" customFormat="1" ht="18" customHeight="1">
      <c r="A35" s="13">
        <v>31</v>
      </c>
      <c r="B35" s="13" t="s">
        <v>246</v>
      </c>
      <c r="C35" s="13" t="s">
        <v>541</v>
      </c>
      <c r="D35" s="13" t="s">
        <v>247</v>
      </c>
      <c r="E35" s="14" t="s">
        <v>533</v>
      </c>
      <c r="F35" s="14" t="s">
        <v>533</v>
      </c>
      <c r="G35" s="13">
        <v>70</v>
      </c>
      <c r="H35" s="17" t="s">
        <v>376</v>
      </c>
      <c r="I35" s="13" t="s">
        <v>532</v>
      </c>
      <c r="J35" s="13" t="s">
        <v>551</v>
      </c>
      <c r="K35" s="13">
        <v>2</v>
      </c>
      <c r="L35" s="26"/>
    </row>
    <row r="36" spans="1:12" s="2" customFormat="1" ht="18" customHeight="1">
      <c r="A36" s="13">
        <v>32</v>
      </c>
      <c r="B36" s="13" t="s">
        <v>256</v>
      </c>
      <c r="C36" s="13" t="s">
        <v>532</v>
      </c>
      <c r="D36" s="13" t="s">
        <v>257</v>
      </c>
      <c r="E36" s="14" t="s">
        <v>533</v>
      </c>
      <c r="F36" s="14" t="s">
        <v>533</v>
      </c>
      <c r="G36" s="13">
        <v>71</v>
      </c>
      <c r="H36" s="17" t="s">
        <v>149</v>
      </c>
      <c r="I36" s="13" t="s">
        <v>532</v>
      </c>
      <c r="J36" s="13" t="s">
        <v>551</v>
      </c>
      <c r="K36" s="13">
        <v>3</v>
      </c>
      <c r="L36" s="26"/>
    </row>
    <row r="37" spans="1:12" s="2" customFormat="1" ht="18" customHeight="1">
      <c r="A37" s="13">
        <v>33</v>
      </c>
      <c r="B37" s="13" t="s">
        <v>304</v>
      </c>
      <c r="C37" s="13" t="s">
        <v>541</v>
      </c>
      <c r="D37" s="13" t="s">
        <v>305</v>
      </c>
      <c r="E37" s="14" t="s">
        <v>533</v>
      </c>
      <c r="F37" s="14" t="s">
        <v>533</v>
      </c>
      <c r="G37" s="13">
        <v>72</v>
      </c>
      <c r="H37" s="17" t="s">
        <v>371</v>
      </c>
      <c r="I37" s="13" t="s">
        <v>541</v>
      </c>
      <c r="J37" s="13" t="s">
        <v>551</v>
      </c>
      <c r="K37" s="13">
        <v>4</v>
      </c>
      <c r="L37" s="27"/>
    </row>
    <row r="38" spans="1:12" s="2" customFormat="1" ht="18" customHeight="1">
      <c r="A38" s="13">
        <v>34</v>
      </c>
      <c r="B38" s="13" t="s">
        <v>238</v>
      </c>
      <c r="C38" s="13" t="s">
        <v>541</v>
      </c>
      <c r="D38" s="13" t="s">
        <v>239</v>
      </c>
      <c r="E38" s="14" t="s">
        <v>533</v>
      </c>
      <c r="F38" s="14" t="s">
        <v>533</v>
      </c>
      <c r="G38" s="13">
        <v>73</v>
      </c>
      <c r="H38" s="17" t="s">
        <v>430</v>
      </c>
      <c r="I38" s="13" t="s">
        <v>532</v>
      </c>
      <c r="J38" s="13" t="s">
        <v>552</v>
      </c>
      <c r="K38" s="13">
        <v>1</v>
      </c>
      <c r="L38" s="25">
        <v>3</v>
      </c>
    </row>
    <row r="39" spans="1:12" s="2" customFormat="1" ht="18" customHeight="1">
      <c r="A39" s="13">
        <v>35</v>
      </c>
      <c r="B39" s="13" t="s">
        <v>267</v>
      </c>
      <c r="C39" s="13" t="s">
        <v>541</v>
      </c>
      <c r="D39" s="13" t="s">
        <v>268</v>
      </c>
      <c r="E39" s="14" t="s">
        <v>533</v>
      </c>
      <c r="F39" s="19" t="s">
        <v>533</v>
      </c>
      <c r="G39" s="13">
        <v>74</v>
      </c>
      <c r="H39" s="17" t="s">
        <v>438</v>
      </c>
      <c r="I39" s="13" t="s">
        <v>532</v>
      </c>
      <c r="J39" s="13" t="s">
        <v>552</v>
      </c>
      <c r="K39" s="13">
        <v>2</v>
      </c>
      <c r="L39" s="26"/>
    </row>
    <row r="40" spans="1:12" s="2" customFormat="1" ht="18" customHeight="1">
      <c r="A40" s="13">
        <v>36</v>
      </c>
      <c r="B40" s="13" t="s">
        <v>283</v>
      </c>
      <c r="C40" s="13" t="s">
        <v>541</v>
      </c>
      <c r="D40" s="13" t="s">
        <v>261</v>
      </c>
      <c r="E40" s="20" t="s">
        <v>533</v>
      </c>
      <c r="F40" s="21" t="s">
        <v>536</v>
      </c>
      <c r="G40" s="22">
        <v>75</v>
      </c>
      <c r="H40" s="17" t="s">
        <v>461</v>
      </c>
      <c r="I40" s="13" t="s">
        <v>532</v>
      </c>
      <c r="J40" s="13" t="s">
        <v>552</v>
      </c>
      <c r="K40" s="13">
        <v>3</v>
      </c>
      <c r="L40" s="27"/>
    </row>
    <row r="41" spans="1:12" s="2" customFormat="1" ht="18" customHeight="1">
      <c r="A41" s="13">
        <v>37</v>
      </c>
      <c r="B41" s="13" t="s">
        <v>271</v>
      </c>
      <c r="C41" s="13" t="s">
        <v>541</v>
      </c>
      <c r="D41" s="13" t="s">
        <v>261</v>
      </c>
      <c r="E41" s="20" t="s">
        <v>535</v>
      </c>
      <c r="F41" s="21"/>
      <c r="G41" s="22">
        <v>76</v>
      </c>
      <c r="H41" s="17" t="s">
        <v>416</v>
      </c>
      <c r="I41" s="13" t="s">
        <v>532</v>
      </c>
      <c r="J41" s="13" t="s">
        <v>553</v>
      </c>
      <c r="K41" s="13">
        <v>1</v>
      </c>
      <c r="L41" s="13">
        <v>3</v>
      </c>
    </row>
    <row r="42" spans="1:12" s="2" customFormat="1" ht="18" customHeight="1">
      <c r="A42" s="13">
        <v>38</v>
      </c>
      <c r="B42" s="13" t="s">
        <v>277</v>
      </c>
      <c r="C42" s="13" t="s">
        <v>541</v>
      </c>
      <c r="D42" s="13" t="s">
        <v>261</v>
      </c>
      <c r="E42" s="20" t="s">
        <v>536</v>
      </c>
      <c r="F42" s="21"/>
      <c r="G42" s="22">
        <v>77</v>
      </c>
      <c r="H42" s="17" t="s">
        <v>352</v>
      </c>
      <c r="I42" s="13" t="s">
        <v>541</v>
      </c>
      <c r="J42" s="13" t="s">
        <v>554</v>
      </c>
      <c r="K42" s="13">
        <v>1</v>
      </c>
      <c r="L42" s="13">
        <v>3</v>
      </c>
    </row>
    <row r="43" spans="1:6" s="2" customFormat="1" ht="18" customHeight="1">
      <c r="A43" s="13">
        <v>39</v>
      </c>
      <c r="B43" s="13" t="s">
        <v>234</v>
      </c>
      <c r="C43" s="13" t="s">
        <v>532</v>
      </c>
      <c r="D43" s="13" t="s">
        <v>235</v>
      </c>
      <c r="E43" s="14" t="s">
        <v>533</v>
      </c>
      <c r="F43" s="18" t="s">
        <v>536</v>
      </c>
    </row>
    <row r="44" spans="1:12" s="4" customFormat="1" ht="21.75" customHeight="1">
      <c r="A44" s="23" t="s">
        <v>555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4" customFormat="1" ht="21.75" customHeight="1">
      <c r="A45" s="23" t="s">
        <v>556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4" customFormat="1" ht="21.75" customHeight="1">
      <c r="A46" s="23" t="s">
        <v>557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4" customFormat="1" ht="21.75" customHeight="1">
      <c r="A47" s="23" t="s">
        <v>558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s="4" customFormat="1" ht="21.75" customHeight="1">
      <c r="A48" s="24" t="s">
        <v>559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</sheetData>
  <sheetProtection/>
  <mergeCells count="24">
    <mergeCell ref="A1:L1"/>
    <mergeCell ref="A2:L2"/>
    <mergeCell ref="A3:L3"/>
    <mergeCell ref="A44:L44"/>
    <mergeCell ref="A45:L45"/>
    <mergeCell ref="A46:L46"/>
    <mergeCell ref="A47:L47"/>
    <mergeCell ref="A48:L48"/>
    <mergeCell ref="F5:F18"/>
    <mergeCell ref="F19:F32"/>
    <mergeCell ref="F33:F34"/>
    <mergeCell ref="F40:F42"/>
    <mergeCell ref="L5:L6"/>
    <mergeCell ref="L7:L8"/>
    <mergeCell ref="L11:L12"/>
    <mergeCell ref="L14:L15"/>
    <mergeCell ref="L16:L17"/>
    <mergeCell ref="L19:L20"/>
    <mergeCell ref="L23:L25"/>
    <mergeCell ref="L26:L28"/>
    <mergeCell ref="L29:L31"/>
    <mergeCell ref="L32:L33"/>
    <mergeCell ref="L34:L37"/>
    <mergeCell ref="L38:L40"/>
  </mergeCells>
  <printOptions/>
  <pageMargins left="0.75" right="0.75" top="0.98" bottom="0.98" header="0.51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2016-07-19T11:02:55Z</cp:lastPrinted>
  <dcterms:created xsi:type="dcterms:W3CDTF">2016-07-14T09:21:10Z</dcterms:created>
  <dcterms:modified xsi:type="dcterms:W3CDTF">2016-07-25T01:41:14Z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