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学语文26." sheetId="1" r:id="rId1"/>
    <sheet name="初中政史地15." sheetId="2" r:id="rId2"/>
    <sheet name="中生化24" sheetId="3" r:id="rId3"/>
    <sheet name="中数理信32" sheetId="4" r:id="rId4"/>
    <sheet name="英语一31" sheetId="5" r:id="rId5"/>
    <sheet name="英语二30" sheetId="6" r:id="rId6"/>
    <sheet name="小语一29." sheetId="7" r:id="rId7"/>
    <sheet name="小语二34." sheetId="8" r:id="rId8"/>
    <sheet name="小数一34." sheetId="9" r:id="rId9"/>
    <sheet name="小数二30" sheetId="10" r:id="rId10"/>
    <sheet name="音体美幼32." sheetId="11" r:id="rId11"/>
  </sheets>
  <definedNames>
    <definedName name="_xlnm.Print_Titles" localSheetId="1">'初中政史地15.'!$1:$5</definedName>
    <definedName name="_xlnm.Print_Titles" localSheetId="9">'小数二30'!$1:$5</definedName>
    <definedName name="_xlnm.Print_Titles" localSheetId="8">'小数一34.'!$1:$5</definedName>
    <definedName name="_xlnm.Print_Titles" localSheetId="7">'小语二34.'!$1:$5</definedName>
    <definedName name="_xlnm.Print_Titles" localSheetId="6">'小语一29.'!$1:$5</definedName>
    <definedName name="_xlnm.Print_Titles" localSheetId="10">'音体美幼32.'!$1:$5</definedName>
    <definedName name="_xlnm.Print_Titles" localSheetId="5">'英语二30'!$1:$5</definedName>
    <definedName name="_xlnm.Print_Titles" localSheetId="4">'英语一31'!$1:$5</definedName>
    <definedName name="_xlnm.Print_Titles" localSheetId="2">'中生化24'!$1:$5</definedName>
    <definedName name="_xlnm.Print_Titles" localSheetId="3">'中数理信32'!$1:$5</definedName>
    <definedName name="_xlnm.Print_Titles" localSheetId="0">'中学语文26.'!$1:$5</definedName>
  </definedNames>
  <calcPr fullCalcOnLoad="1"/>
</workbook>
</file>

<file path=xl/sharedStrings.xml><?xml version="1.0" encoding="utf-8"?>
<sst xmlns="http://schemas.openxmlformats.org/spreadsheetml/2006/main" count="1179" uniqueCount="455">
  <si>
    <t>男</t>
  </si>
  <si>
    <t>女</t>
  </si>
  <si>
    <t>吴琼</t>
  </si>
  <si>
    <t>胡嫚</t>
  </si>
  <si>
    <t>熊高辉</t>
  </si>
  <si>
    <t>周存</t>
  </si>
  <si>
    <t>饶燕青</t>
  </si>
  <si>
    <t>周洁</t>
  </si>
  <si>
    <t>报考职位内排位情况</t>
  </si>
  <si>
    <t>姓名</t>
  </si>
  <si>
    <t>性别</t>
  </si>
  <si>
    <t>报考职位</t>
  </si>
  <si>
    <t>考试成绩</t>
  </si>
  <si>
    <t>备注</t>
  </si>
  <si>
    <t>总成绩</t>
  </si>
  <si>
    <t>卷面分数</t>
  </si>
  <si>
    <t>尧思如</t>
  </si>
  <si>
    <t>笔试成绩
（200分）</t>
  </si>
  <si>
    <t>面试成绩
（100分）</t>
  </si>
  <si>
    <t>折算
分数</t>
  </si>
  <si>
    <t>折算
分数</t>
  </si>
  <si>
    <t>邓婷</t>
  </si>
  <si>
    <t>何谦</t>
  </si>
  <si>
    <t>何鑫</t>
  </si>
  <si>
    <t>乐建文</t>
  </si>
  <si>
    <t>朱晴晴</t>
  </si>
  <si>
    <t>饶颖芝</t>
  </si>
  <si>
    <t>熊芝</t>
  </si>
  <si>
    <t>唐文彬</t>
  </si>
  <si>
    <t>王渣</t>
  </si>
  <si>
    <t>刘泽文</t>
  </si>
  <si>
    <t>王婷</t>
  </si>
  <si>
    <t>贾丽婷</t>
  </si>
  <si>
    <t>郑静</t>
  </si>
  <si>
    <t>翁秋香</t>
  </si>
  <si>
    <t>黄山山</t>
  </si>
  <si>
    <t>王茜</t>
  </si>
  <si>
    <t>周珺婷</t>
  </si>
  <si>
    <t>童婷婷</t>
  </si>
  <si>
    <t>幼儿教师</t>
  </si>
  <si>
    <t>宋琪</t>
  </si>
  <si>
    <t>付星恬</t>
  </si>
  <si>
    <t>周强</t>
  </si>
  <si>
    <t>黄蝶依</t>
  </si>
  <si>
    <t>徐秀花</t>
  </si>
  <si>
    <t>罗思</t>
  </si>
  <si>
    <t>张梦蕾</t>
  </si>
  <si>
    <t>李月琴</t>
  </si>
  <si>
    <t>王伟波</t>
  </si>
  <si>
    <t>付贵琴</t>
  </si>
  <si>
    <t>黄娜</t>
  </si>
  <si>
    <t>陈丽芬</t>
  </si>
  <si>
    <t>李凡</t>
  </si>
  <si>
    <t>刘思玮</t>
  </si>
  <si>
    <t>徐秀</t>
  </si>
  <si>
    <t>陈涛</t>
  </si>
  <si>
    <t>池浩</t>
  </si>
  <si>
    <t>125</t>
  </si>
  <si>
    <t>122.5</t>
  </si>
  <si>
    <t>115</t>
  </si>
  <si>
    <t>片段教 学分数</t>
  </si>
  <si>
    <t>缺考</t>
  </si>
  <si>
    <t>金溪县2017年公开招聘教师笔试、面试（片段教学）成绩汇总表</t>
  </si>
  <si>
    <t>填表时间：2017年7月31日</t>
  </si>
  <si>
    <t>金溪县2017年公开招聘教师笔试、面试（片段教学）成绩汇总表</t>
  </si>
  <si>
    <t>填表时间：2017年7月31日</t>
  </si>
  <si>
    <t>姓名</t>
  </si>
  <si>
    <t>性别</t>
  </si>
  <si>
    <t>报考职位</t>
  </si>
  <si>
    <t>考试成绩</t>
  </si>
  <si>
    <t>报考职位内排位情况</t>
  </si>
  <si>
    <t>备注</t>
  </si>
  <si>
    <t>笔试成绩
（200分）</t>
  </si>
  <si>
    <t>面试成绩
（100分）</t>
  </si>
  <si>
    <t>总成绩</t>
  </si>
  <si>
    <t>卷面分数</t>
  </si>
  <si>
    <t>折算
分数</t>
  </si>
  <si>
    <t>片段教 学分数</t>
  </si>
  <si>
    <t>邓正同</t>
  </si>
  <si>
    <t>黄菁菁</t>
  </si>
  <si>
    <t>余露</t>
  </si>
  <si>
    <t>乡镇初中美术</t>
  </si>
  <si>
    <t>廖扬</t>
  </si>
  <si>
    <t>崔瓅</t>
  </si>
  <si>
    <t>程琴</t>
  </si>
  <si>
    <t>李敏</t>
  </si>
  <si>
    <t>女</t>
  </si>
  <si>
    <t>许婧</t>
  </si>
  <si>
    <t>陈方园</t>
  </si>
  <si>
    <t>陈蓉蓉</t>
  </si>
  <si>
    <t>胡清</t>
  </si>
  <si>
    <t>乡（镇）小学美术</t>
  </si>
  <si>
    <t xml:space="preserve">120.5 </t>
  </si>
  <si>
    <t xml:space="preserve">118 </t>
  </si>
  <si>
    <t xml:space="preserve">116.5 </t>
  </si>
  <si>
    <t>万紫莹</t>
  </si>
  <si>
    <t>李斌</t>
  </si>
  <si>
    <t>胡志文</t>
  </si>
  <si>
    <t>乡镇初中体育</t>
  </si>
  <si>
    <t>男</t>
  </si>
  <si>
    <t>蔡新莲</t>
  </si>
  <si>
    <t>刘子英</t>
  </si>
  <si>
    <t>邓文婕</t>
  </si>
  <si>
    <t>祝佳和</t>
  </si>
  <si>
    <t>牛雨芊</t>
  </si>
  <si>
    <t xml:space="preserve">83 </t>
  </si>
  <si>
    <t xml:space="preserve">66 </t>
  </si>
  <si>
    <t>乡（镇）小学音乐</t>
  </si>
  <si>
    <t>赖环宇</t>
  </si>
  <si>
    <t>邓璐</t>
  </si>
  <si>
    <t>童静怡</t>
  </si>
  <si>
    <t>余琪</t>
  </si>
  <si>
    <t>邵璐</t>
  </si>
  <si>
    <t>周盼盼</t>
  </si>
  <si>
    <t>邓芝晨</t>
  </si>
  <si>
    <t>黄琪</t>
  </si>
  <si>
    <t>刘巧萌</t>
  </si>
  <si>
    <t>幼儿教师</t>
  </si>
  <si>
    <t>揭雪玲</t>
  </si>
  <si>
    <t>徐秀芝</t>
  </si>
  <si>
    <t>付萍婷</t>
  </si>
  <si>
    <t>刘玲</t>
  </si>
  <si>
    <t>马璐莹</t>
  </si>
  <si>
    <t>曾旺</t>
  </si>
  <si>
    <t>周琼</t>
  </si>
  <si>
    <t>肖淑萍</t>
  </si>
  <si>
    <t>邓蕾</t>
  </si>
  <si>
    <t>邓志琴</t>
  </si>
  <si>
    <t>于小兵</t>
  </si>
  <si>
    <t>黄飘飘</t>
  </si>
  <si>
    <t>范小娥</t>
  </si>
  <si>
    <t>陈小凤</t>
  </si>
  <si>
    <t>陈家志</t>
  </si>
  <si>
    <t>余秀琴</t>
  </si>
  <si>
    <t>彭悦</t>
  </si>
  <si>
    <t>魏丽芝</t>
  </si>
  <si>
    <t>陈丽萍</t>
  </si>
  <si>
    <t>邱雅娟</t>
  </si>
  <si>
    <t>万宇微</t>
  </si>
  <si>
    <t>张广琴</t>
  </si>
  <si>
    <t xml:space="preserve">114 </t>
  </si>
  <si>
    <t xml:space="preserve">110.5 </t>
  </si>
  <si>
    <t xml:space="preserve">107 </t>
  </si>
  <si>
    <t xml:space="preserve">102 </t>
  </si>
  <si>
    <t>陈乐</t>
  </si>
  <si>
    <t>马梦琳</t>
  </si>
  <si>
    <t>张艳青</t>
  </si>
  <si>
    <t>何盼盼</t>
  </si>
  <si>
    <t>张乐平</t>
  </si>
  <si>
    <t>肖江涌</t>
  </si>
  <si>
    <t xml:space="preserve">117 </t>
  </si>
  <si>
    <t xml:space="preserve">113.5 </t>
  </si>
  <si>
    <t>熊丹檬</t>
  </si>
  <si>
    <t>王妍婕</t>
  </si>
  <si>
    <t>梁旻轩</t>
  </si>
  <si>
    <t>邹陈涛</t>
  </si>
  <si>
    <t>刘敏敏</t>
  </si>
  <si>
    <t>甘银祥</t>
  </si>
  <si>
    <t>黄乐</t>
  </si>
  <si>
    <t>殷志萍</t>
  </si>
  <si>
    <t>陈海环</t>
  </si>
  <si>
    <t>艾建芬</t>
  </si>
  <si>
    <t>徐星星</t>
  </si>
  <si>
    <t>史雯雯</t>
  </si>
  <si>
    <t>陈先凤</t>
  </si>
  <si>
    <t>戴琳芳</t>
  </si>
  <si>
    <t>邓文强</t>
  </si>
  <si>
    <t>吴琳云</t>
  </si>
  <si>
    <t>李江妹</t>
  </si>
  <si>
    <t>艾燕梅</t>
  </si>
  <si>
    <t>刘帆</t>
  </si>
  <si>
    <t>王玲</t>
  </si>
  <si>
    <t>鞠文军</t>
  </si>
  <si>
    <t>徐甜甜</t>
  </si>
  <si>
    <r>
      <t>高中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生物</t>
    </r>
  </si>
  <si>
    <t>二中生物</t>
  </si>
  <si>
    <t>李蒙蒙</t>
  </si>
  <si>
    <t>吴文斌</t>
  </si>
  <si>
    <t>何乐</t>
  </si>
  <si>
    <t>王慧珍</t>
  </si>
  <si>
    <t>乡镇初中化学</t>
  </si>
  <si>
    <t>聂军连</t>
  </si>
  <si>
    <t>熊建</t>
  </si>
  <si>
    <t>黄蕾</t>
  </si>
  <si>
    <t>曾全辉</t>
  </si>
  <si>
    <t>乡镇初中数学</t>
  </si>
  <si>
    <t xml:space="preserve">96.5 </t>
  </si>
  <si>
    <t xml:space="preserve">90 </t>
  </si>
  <si>
    <t xml:space="preserve">88.5 </t>
  </si>
  <si>
    <t xml:space="preserve">87.5 </t>
  </si>
  <si>
    <t>女</t>
  </si>
  <si>
    <t>男</t>
  </si>
  <si>
    <t>刘超</t>
  </si>
  <si>
    <t>周志恒</t>
  </si>
  <si>
    <t>杨子琪</t>
  </si>
  <si>
    <t>王灿忠</t>
  </si>
  <si>
    <t>二中信技</t>
  </si>
  <si>
    <t>胡俊</t>
  </si>
  <si>
    <t>余秀</t>
  </si>
  <si>
    <t>王宇瑶</t>
  </si>
  <si>
    <t>罗欢</t>
  </si>
  <si>
    <t>吴青</t>
  </si>
  <si>
    <t>何志标</t>
  </si>
  <si>
    <t>吴卫芳</t>
  </si>
  <si>
    <t>张金金</t>
  </si>
  <si>
    <t>李金</t>
  </si>
  <si>
    <t>朱佩</t>
  </si>
  <si>
    <t>何丹</t>
  </si>
  <si>
    <t>郑娇</t>
  </si>
  <si>
    <t>邓绿</t>
  </si>
  <si>
    <t>荀盼盼</t>
  </si>
  <si>
    <t>吴武全</t>
  </si>
  <si>
    <t>余芬芬</t>
  </si>
  <si>
    <t>黄秀</t>
  </si>
  <si>
    <t>徐婷</t>
  </si>
  <si>
    <t>二中数学</t>
  </si>
  <si>
    <t>张鲁</t>
  </si>
  <si>
    <t>杨梦霞</t>
  </si>
  <si>
    <t>张琦</t>
  </si>
  <si>
    <t>程艳霞</t>
  </si>
  <si>
    <t>周芳娴</t>
  </si>
  <si>
    <t>陈娟红</t>
  </si>
  <si>
    <t>黄乐妮</t>
  </si>
  <si>
    <t>陈文捷</t>
  </si>
  <si>
    <t>王梦珊</t>
  </si>
  <si>
    <t>艾英</t>
  </si>
  <si>
    <t>许璐</t>
  </si>
  <si>
    <t>黄思思</t>
  </si>
  <si>
    <t>饶丽仙</t>
  </si>
  <si>
    <t>陈燕燕</t>
  </si>
  <si>
    <t>祝芸婷</t>
  </si>
  <si>
    <t>孙露萍</t>
  </si>
  <si>
    <t>赵艳红</t>
  </si>
  <si>
    <t>倪美玲</t>
  </si>
  <si>
    <t>余莺</t>
  </si>
  <si>
    <t>刘雨沁</t>
  </si>
  <si>
    <t>周小红</t>
  </si>
  <si>
    <t>余佳</t>
  </si>
  <si>
    <t>彭敏敏</t>
  </si>
  <si>
    <t>周萌</t>
  </si>
  <si>
    <t>吴文孜</t>
  </si>
  <si>
    <t>乡（镇）小学英语</t>
  </si>
  <si>
    <t>邝汴</t>
  </si>
  <si>
    <t>程园园</t>
  </si>
  <si>
    <t>谢敏</t>
  </si>
  <si>
    <t>周珂</t>
  </si>
  <si>
    <t>付瑶连</t>
  </si>
  <si>
    <t>胡静</t>
  </si>
  <si>
    <t>丁朦</t>
  </si>
  <si>
    <t>章璐</t>
  </si>
  <si>
    <t>余慧</t>
  </si>
  <si>
    <t>徐珊珊</t>
  </si>
  <si>
    <t>刘欢</t>
  </si>
  <si>
    <t>夏慧雯</t>
  </si>
  <si>
    <t>许解香</t>
  </si>
  <si>
    <t>姚露萍</t>
  </si>
  <si>
    <t>伍员珍</t>
  </si>
  <si>
    <t>乡镇初中英语</t>
  </si>
  <si>
    <t>何思婷</t>
  </si>
  <si>
    <t>胡莹</t>
  </si>
  <si>
    <t>王翠芳</t>
  </si>
  <si>
    <t>余菁</t>
  </si>
  <si>
    <t>王秋霞</t>
  </si>
  <si>
    <t>张蒙</t>
  </si>
  <si>
    <t>刘方仟</t>
  </si>
  <si>
    <t>李晨</t>
  </si>
  <si>
    <t>陈莉</t>
  </si>
  <si>
    <t>方梦兰</t>
  </si>
  <si>
    <t>江丹</t>
  </si>
  <si>
    <t>黄晓宇</t>
  </si>
  <si>
    <t>戴思怡</t>
  </si>
  <si>
    <t>144</t>
  </si>
  <si>
    <t>140</t>
  </si>
  <si>
    <t>137.5</t>
  </si>
  <si>
    <t>133.5</t>
  </si>
  <si>
    <t>133</t>
  </si>
  <si>
    <t>132</t>
  </si>
  <si>
    <t>131</t>
  </si>
  <si>
    <t>130</t>
  </si>
  <si>
    <t>129.5</t>
  </si>
  <si>
    <t>124.5</t>
  </si>
  <si>
    <t>121</t>
  </si>
  <si>
    <t>117</t>
  </si>
  <si>
    <t>小学英语（特岗）</t>
  </si>
  <si>
    <t>罗靖</t>
  </si>
  <si>
    <t>梅海燕</t>
  </si>
  <si>
    <t>杨秋慧</t>
  </si>
  <si>
    <t>曾志芳</t>
  </si>
  <si>
    <t>林梦艳</t>
  </si>
  <si>
    <t>陈青</t>
  </si>
  <si>
    <t>吴弯弯</t>
  </si>
  <si>
    <t>乐丽芬</t>
  </si>
  <si>
    <t>邹云</t>
  </si>
  <si>
    <t>徐诗静</t>
  </si>
  <si>
    <t>石佳薇</t>
  </si>
  <si>
    <t>冯思</t>
  </si>
  <si>
    <t>雷树弯</t>
  </si>
  <si>
    <t>赵婉芝</t>
  </si>
  <si>
    <t>李伟霞</t>
  </si>
  <si>
    <t>饶智贞</t>
  </si>
  <si>
    <t>潘银</t>
  </si>
  <si>
    <t>徐龚瑜</t>
  </si>
  <si>
    <t>程田</t>
  </si>
  <si>
    <t>曾婷婷</t>
  </si>
  <si>
    <t>翁雅君</t>
  </si>
  <si>
    <t>乡（镇）小学语文</t>
  </si>
  <si>
    <t>过娜</t>
  </si>
  <si>
    <t>丁川</t>
  </si>
  <si>
    <t>皇甫茝</t>
  </si>
  <si>
    <t>周婉</t>
  </si>
  <si>
    <t>徐钱琴</t>
  </si>
  <si>
    <t>杜佳慧</t>
  </si>
  <si>
    <t>邹嘉华</t>
  </si>
  <si>
    <t>特殊教育</t>
  </si>
  <si>
    <t>特教儿童康复</t>
  </si>
  <si>
    <t>女</t>
  </si>
  <si>
    <t>付婷婷</t>
  </si>
  <si>
    <t>刘娜维</t>
  </si>
  <si>
    <t>林翠河</t>
  </si>
  <si>
    <t>乐芳婷</t>
  </si>
  <si>
    <t>黄乔</t>
  </si>
  <si>
    <t>邹鼎</t>
  </si>
  <si>
    <t>龚若男</t>
  </si>
  <si>
    <t>万媛</t>
  </si>
  <si>
    <t>高宏诗</t>
  </si>
  <si>
    <t>龙瑶</t>
  </si>
  <si>
    <t>徐瑗霞</t>
  </si>
  <si>
    <t>乡（镇）小学语文（限户籍，女性）</t>
  </si>
  <si>
    <t>潘登</t>
  </si>
  <si>
    <t>吴昊</t>
  </si>
  <si>
    <t>孙凯</t>
  </si>
  <si>
    <t>胡逸</t>
  </si>
  <si>
    <t>唐乐</t>
  </si>
  <si>
    <t>乡（镇）小学语文（限户籍，男性）</t>
  </si>
  <si>
    <t>周思</t>
  </si>
  <si>
    <t>罗乔</t>
  </si>
  <si>
    <t>黄梦玲</t>
  </si>
  <si>
    <t>陈萌</t>
  </si>
  <si>
    <t>饶佳瑶</t>
  </si>
  <si>
    <t>彭梦婷</t>
  </si>
  <si>
    <t>刘萍</t>
  </si>
  <si>
    <t>周慧</t>
  </si>
  <si>
    <t>黄达</t>
  </si>
  <si>
    <t>余祝娟</t>
  </si>
  <si>
    <t>李雅婷</t>
  </si>
  <si>
    <t>姜云云</t>
  </si>
  <si>
    <t>137</t>
  </si>
  <si>
    <t>126.5</t>
  </si>
  <si>
    <t>110</t>
  </si>
  <si>
    <t>104.5</t>
  </si>
  <si>
    <t>103.5</t>
  </si>
  <si>
    <t>100.5</t>
  </si>
  <si>
    <t>100</t>
  </si>
  <si>
    <t>98</t>
  </si>
  <si>
    <t>97</t>
  </si>
  <si>
    <t>83.5</t>
  </si>
  <si>
    <t>80.5</t>
  </si>
  <si>
    <t>75</t>
  </si>
  <si>
    <t>乡（镇）小学语文（特岗）</t>
  </si>
  <si>
    <t>黄梦婷</t>
  </si>
  <si>
    <t>邱丹丹</t>
  </si>
  <si>
    <t>黄璐</t>
  </si>
  <si>
    <t>杨秀芬</t>
  </si>
  <si>
    <t>邱美云</t>
  </si>
  <si>
    <t>王扬</t>
  </si>
  <si>
    <t>邱易沙</t>
  </si>
  <si>
    <t>胡佳丽</t>
  </si>
  <si>
    <t>李霞</t>
  </si>
  <si>
    <t>冯丽</t>
  </si>
  <si>
    <t>曾沙沙</t>
  </si>
  <si>
    <t>兰飘云</t>
  </si>
  <si>
    <t>蔡遥遥</t>
  </si>
  <si>
    <t>涂安琪</t>
  </si>
  <si>
    <t>胡丽萍</t>
  </si>
  <si>
    <t>余偲倩</t>
  </si>
  <si>
    <t>胡甜甜</t>
  </si>
  <si>
    <t>王娅</t>
  </si>
  <si>
    <t>杨文丹</t>
  </si>
  <si>
    <t>车宝琴</t>
  </si>
  <si>
    <t>邓婧</t>
  </si>
  <si>
    <t>曾丽平</t>
  </si>
  <si>
    <t>胥苗</t>
  </si>
  <si>
    <t>潘海燕</t>
  </si>
  <si>
    <t>何慧慧</t>
  </si>
  <si>
    <t>128.5</t>
  </si>
  <si>
    <t>118</t>
  </si>
  <si>
    <t>107.5</t>
  </si>
  <si>
    <t>95.5</t>
  </si>
  <si>
    <t>85.5</t>
  </si>
  <si>
    <t>周珊</t>
  </si>
  <si>
    <t>邵珊珊</t>
  </si>
  <si>
    <t>程莎莎</t>
  </si>
  <si>
    <t>叶晨</t>
  </si>
  <si>
    <t>105.5</t>
  </si>
  <si>
    <t>104</t>
  </si>
  <si>
    <t>103</t>
  </si>
  <si>
    <t>99.5</t>
  </si>
  <si>
    <t>乡（镇）小学数学（特岗）</t>
  </si>
  <si>
    <t>吴志勇</t>
  </si>
  <si>
    <t>张军国</t>
  </si>
  <si>
    <t>许靖</t>
  </si>
  <si>
    <t>张涛</t>
  </si>
  <si>
    <t>王耀祖</t>
  </si>
  <si>
    <t>彭建文</t>
  </si>
  <si>
    <t>危鹏</t>
  </si>
  <si>
    <t>张志鹏</t>
  </si>
  <si>
    <t>徐志甫</t>
  </si>
  <si>
    <t>王闽</t>
  </si>
  <si>
    <t>饶文燕</t>
  </si>
  <si>
    <t>邱瑶园</t>
  </si>
  <si>
    <t>龚婷婷</t>
  </si>
  <si>
    <t>朱梦瑶</t>
  </si>
  <si>
    <t>何秀</t>
  </si>
  <si>
    <t>李贤</t>
  </si>
  <si>
    <t>吴思宇</t>
  </si>
  <si>
    <t>王莉</t>
  </si>
  <si>
    <t>徐恬梅</t>
  </si>
  <si>
    <t>黄靖</t>
  </si>
  <si>
    <t>张静</t>
  </si>
  <si>
    <t>朱志高</t>
  </si>
  <si>
    <t>叶鸿燕</t>
  </si>
  <si>
    <t>乡（镇）小学数学（限户籍，男性）</t>
  </si>
  <si>
    <t>乡（镇）小学数学（限户籍，女性）</t>
  </si>
  <si>
    <t>姓名</t>
  </si>
  <si>
    <t>缺考</t>
  </si>
  <si>
    <t>女</t>
  </si>
  <si>
    <t>乡（镇）小学数学</t>
  </si>
  <si>
    <t>缺考</t>
  </si>
  <si>
    <t>女</t>
  </si>
  <si>
    <t>缺考</t>
  </si>
  <si>
    <t>男</t>
  </si>
  <si>
    <t>乡（镇）小学体育</t>
  </si>
  <si>
    <t>女</t>
  </si>
  <si>
    <t>女</t>
  </si>
  <si>
    <t>乡镇初中音乐</t>
  </si>
  <si>
    <t>金溪县2017年公开招聘教师笔试、面试（片段教学）成绩汇总表（公示）</t>
  </si>
  <si>
    <t>女</t>
  </si>
  <si>
    <t>二中语文</t>
  </si>
  <si>
    <t>辛文倩</t>
  </si>
  <si>
    <t>缺考</t>
  </si>
  <si>
    <t>乡镇初中语文</t>
  </si>
  <si>
    <t>女</t>
  </si>
  <si>
    <t>乡镇初中思品</t>
  </si>
  <si>
    <t>二中历史</t>
  </si>
  <si>
    <t>男</t>
  </si>
  <si>
    <t>乡镇初中历史</t>
  </si>
  <si>
    <t>郑雅静</t>
  </si>
  <si>
    <t>王小霞</t>
  </si>
  <si>
    <t>二中地理</t>
  </si>
  <si>
    <t>缺考</t>
  </si>
  <si>
    <t>乡镇初中地理</t>
  </si>
  <si>
    <t>二中物理</t>
  </si>
  <si>
    <t>乡镇初中物理</t>
  </si>
  <si>
    <t>职高信技</t>
  </si>
  <si>
    <t>二中英语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</si>
</sst>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0_ "/>
    <numFmt numFmtId="187" formatCode="0.00_);[Red]\(0.00\)"/>
    <numFmt numFmtId="188" formatCode="0_);[Red]\(0\)"/>
  </numFmts>
  <fonts count="1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u val="single"/>
      <sz val="11"/>
      <color indexed="10"/>
      <name val="宋体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宋体"/>
      <family val="0"/>
    </font>
    <font>
      <b/>
      <sz val="11"/>
      <name val="宋体"/>
      <family val="0"/>
    </font>
    <font>
      <b/>
      <u val="single"/>
      <sz val="12"/>
      <color indexed="10"/>
      <name val="宋体"/>
      <family val="0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6" fontId="4" fillId="0" borderId="1" xfId="0" applyNumberFormat="1" applyFont="1" applyFill="1" applyBorder="1" applyAlignment="1">
      <alignment horizontal="center" vertical="center"/>
    </xf>
    <xf numFmtId="185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18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32"/>
  <sheetViews>
    <sheetView tabSelected="1" workbookViewId="0" topLeftCell="A1">
      <selection activeCell="I29" sqref="I29:I30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0.25390625" style="2" customWidth="1"/>
    <col min="4" max="4" width="8.1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25.5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7.25" customHeight="1">
      <c r="A2" s="67" t="s">
        <v>65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4.75" customHeight="1">
      <c r="A3" s="69" t="s">
        <v>66</v>
      </c>
      <c r="B3" s="69" t="s">
        <v>67</v>
      </c>
      <c r="C3" s="69" t="s">
        <v>68</v>
      </c>
      <c r="D3" s="69" t="s">
        <v>69</v>
      </c>
      <c r="E3" s="69"/>
      <c r="F3" s="69"/>
      <c r="G3" s="69"/>
      <c r="H3" s="69"/>
      <c r="I3" s="70" t="s">
        <v>70</v>
      </c>
      <c r="J3" s="69" t="s">
        <v>71</v>
      </c>
    </row>
    <row r="4" spans="1:10" ht="33" customHeight="1">
      <c r="A4" s="69"/>
      <c r="B4" s="69"/>
      <c r="C4" s="69"/>
      <c r="D4" s="70" t="s">
        <v>72</v>
      </c>
      <c r="E4" s="70"/>
      <c r="F4" s="70" t="s">
        <v>73</v>
      </c>
      <c r="G4" s="70"/>
      <c r="H4" s="69" t="s">
        <v>74</v>
      </c>
      <c r="I4" s="70"/>
      <c r="J4" s="69"/>
    </row>
    <row r="5" spans="1:10" ht="47.25" customHeight="1">
      <c r="A5" s="69"/>
      <c r="B5" s="69"/>
      <c r="C5" s="69"/>
      <c r="D5" s="1" t="s">
        <v>75</v>
      </c>
      <c r="E5" s="1" t="s">
        <v>76</v>
      </c>
      <c r="F5" s="16" t="s">
        <v>77</v>
      </c>
      <c r="G5" s="1" t="s">
        <v>76</v>
      </c>
      <c r="H5" s="69"/>
      <c r="I5" s="70"/>
      <c r="J5" s="69"/>
    </row>
    <row r="6" spans="1:10" ht="18.75" customHeight="1">
      <c r="A6" s="28" t="s">
        <v>119</v>
      </c>
      <c r="B6" s="5" t="s">
        <v>436</v>
      </c>
      <c r="C6" s="27" t="s">
        <v>437</v>
      </c>
      <c r="D6" s="28">
        <v>147.5</v>
      </c>
      <c r="E6" s="28">
        <f aca="true" t="shared" si="0" ref="E6:E27">D6/4</f>
        <v>36.875</v>
      </c>
      <c r="F6" s="4">
        <v>89.8</v>
      </c>
      <c r="G6" s="8">
        <f aca="true" t="shared" si="1" ref="G6:G27">F6/2</f>
        <v>44.9</v>
      </c>
      <c r="H6" s="8">
        <f aca="true" t="shared" si="2" ref="H6:H27">E6+G6</f>
        <v>81.775</v>
      </c>
      <c r="I6" s="21">
        <v>1</v>
      </c>
      <c r="J6" s="6"/>
    </row>
    <row r="7" spans="1:10" ht="18.75" customHeight="1">
      <c r="A7" s="28" t="s">
        <v>118</v>
      </c>
      <c r="B7" s="5" t="s">
        <v>436</v>
      </c>
      <c r="C7" s="27" t="s">
        <v>437</v>
      </c>
      <c r="D7" s="28">
        <v>151</v>
      </c>
      <c r="E7" s="28">
        <f t="shared" si="0"/>
        <v>37.75</v>
      </c>
      <c r="F7" s="4">
        <v>87.2</v>
      </c>
      <c r="G7" s="8">
        <f t="shared" si="1"/>
        <v>43.6</v>
      </c>
      <c r="H7" s="8">
        <f t="shared" si="2"/>
        <v>81.35</v>
      </c>
      <c r="I7" s="21">
        <v>2</v>
      </c>
      <c r="J7" s="6"/>
    </row>
    <row r="8" spans="1:10" ht="18.75" customHeight="1">
      <c r="A8" s="28" t="s">
        <v>25</v>
      </c>
      <c r="B8" s="5" t="s">
        <v>436</v>
      </c>
      <c r="C8" s="27" t="s">
        <v>437</v>
      </c>
      <c r="D8" s="28">
        <v>131</v>
      </c>
      <c r="E8" s="28">
        <f t="shared" si="0"/>
        <v>32.75</v>
      </c>
      <c r="F8" s="4">
        <v>90.8</v>
      </c>
      <c r="G8" s="8">
        <f t="shared" si="1"/>
        <v>45.4</v>
      </c>
      <c r="H8" s="8">
        <f t="shared" si="2"/>
        <v>78.15</v>
      </c>
      <c r="I8" s="21">
        <v>3</v>
      </c>
      <c r="J8" s="18"/>
    </row>
    <row r="9" spans="1:10" ht="18.75" customHeight="1">
      <c r="A9" s="28" t="s">
        <v>120</v>
      </c>
      <c r="B9" s="5" t="s">
        <v>436</v>
      </c>
      <c r="C9" s="27" t="s">
        <v>437</v>
      </c>
      <c r="D9" s="28">
        <v>135</v>
      </c>
      <c r="E9" s="28">
        <f t="shared" si="0"/>
        <v>33.75</v>
      </c>
      <c r="F9" s="4">
        <v>88.2</v>
      </c>
      <c r="G9" s="8">
        <f t="shared" si="1"/>
        <v>44.1</v>
      </c>
      <c r="H9" s="8">
        <f t="shared" si="2"/>
        <v>77.85</v>
      </c>
      <c r="I9" s="21">
        <v>4</v>
      </c>
      <c r="J9" s="6"/>
    </row>
    <row r="10" spans="1:10" ht="18.75" customHeight="1">
      <c r="A10" s="28" t="s">
        <v>122</v>
      </c>
      <c r="B10" s="5" t="s">
        <v>436</v>
      </c>
      <c r="C10" s="27" t="s">
        <v>437</v>
      </c>
      <c r="D10" s="28">
        <v>128</v>
      </c>
      <c r="E10" s="28">
        <f t="shared" si="0"/>
        <v>32</v>
      </c>
      <c r="F10" s="4">
        <v>91.6</v>
      </c>
      <c r="G10" s="8">
        <f t="shared" si="1"/>
        <v>45.8</v>
      </c>
      <c r="H10" s="8">
        <f t="shared" si="2"/>
        <v>77.8</v>
      </c>
      <c r="I10" s="21">
        <v>5</v>
      </c>
      <c r="J10" s="6"/>
    </row>
    <row r="11" spans="1:10" ht="18.75" customHeight="1">
      <c r="A11" s="28" t="s">
        <v>126</v>
      </c>
      <c r="B11" s="5" t="s">
        <v>436</v>
      </c>
      <c r="C11" s="27" t="s">
        <v>437</v>
      </c>
      <c r="D11" s="28">
        <v>123</v>
      </c>
      <c r="E11" s="28">
        <f t="shared" si="0"/>
        <v>30.75</v>
      </c>
      <c r="F11" s="4">
        <v>93.8</v>
      </c>
      <c r="G11" s="8">
        <f t="shared" si="1"/>
        <v>46.9</v>
      </c>
      <c r="H11" s="8">
        <f t="shared" si="2"/>
        <v>77.65</v>
      </c>
      <c r="I11" s="21">
        <v>6</v>
      </c>
      <c r="J11" s="23"/>
    </row>
    <row r="12" spans="1:10" ht="18.75" customHeight="1">
      <c r="A12" s="28" t="s">
        <v>121</v>
      </c>
      <c r="B12" s="5" t="s">
        <v>436</v>
      </c>
      <c r="C12" s="27" t="s">
        <v>437</v>
      </c>
      <c r="D12" s="28">
        <v>132.5</v>
      </c>
      <c r="E12" s="28">
        <f t="shared" si="0"/>
        <v>33.125</v>
      </c>
      <c r="F12" s="4">
        <v>85.6</v>
      </c>
      <c r="G12" s="8">
        <f t="shared" si="1"/>
        <v>42.8</v>
      </c>
      <c r="H12" s="8">
        <f t="shared" si="2"/>
        <v>75.925</v>
      </c>
      <c r="I12" s="21">
        <v>7</v>
      </c>
      <c r="J12" s="6"/>
    </row>
    <row r="13" spans="1:10" ht="18.75" customHeight="1">
      <c r="A13" s="28" t="s">
        <v>127</v>
      </c>
      <c r="B13" s="5" t="s">
        <v>436</v>
      </c>
      <c r="C13" s="27" t="s">
        <v>437</v>
      </c>
      <c r="D13" s="28">
        <v>121</v>
      </c>
      <c r="E13" s="28">
        <f t="shared" si="0"/>
        <v>30.25</v>
      </c>
      <c r="F13" s="4">
        <v>90</v>
      </c>
      <c r="G13" s="8">
        <f t="shared" si="1"/>
        <v>45</v>
      </c>
      <c r="H13" s="8">
        <f t="shared" si="2"/>
        <v>75.25</v>
      </c>
      <c r="I13" s="21">
        <v>8</v>
      </c>
      <c r="J13" s="4"/>
    </row>
    <row r="14" spans="1:10" ht="18.75" customHeight="1">
      <c r="A14" s="28" t="s">
        <v>132</v>
      </c>
      <c r="B14" s="5" t="s">
        <v>436</v>
      </c>
      <c r="C14" s="27" t="s">
        <v>437</v>
      </c>
      <c r="D14" s="28">
        <v>114.5</v>
      </c>
      <c r="E14" s="28">
        <f t="shared" si="0"/>
        <v>28.625</v>
      </c>
      <c r="F14" s="6">
        <v>92.4</v>
      </c>
      <c r="G14" s="8">
        <f t="shared" si="1"/>
        <v>46.2</v>
      </c>
      <c r="H14" s="8">
        <f t="shared" si="2"/>
        <v>74.825</v>
      </c>
      <c r="I14" s="21">
        <v>9</v>
      </c>
      <c r="J14" s="6"/>
    </row>
    <row r="15" spans="1:10" ht="18.75" customHeight="1">
      <c r="A15" s="28" t="s">
        <v>123</v>
      </c>
      <c r="B15" s="5" t="s">
        <v>436</v>
      </c>
      <c r="C15" s="27" t="s">
        <v>437</v>
      </c>
      <c r="D15" s="28">
        <v>124.5</v>
      </c>
      <c r="E15" s="28">
        <f t="shared" si="0"/>
        <v>31.125</v>
      </c>
      <c r="F15" s="4">
        <v>86</v>
      </c>
      <c r="G15" s="8">
        <f t="shared" si="1"/>
        <v>43</v>
      </c>
      <c r="H15" s="8">
        <f t="shared" si="2"/>
        <v>74.125</v>
      </c>
      <c r="I15" s="21">
        <v>10</v>
      </c>
      <c r="J15" s="18"/>
    </row>
    <row r="16" spans="1:10" ht="18.75" customHeight="1">
      <c r="A16" s="28" t="s">
        <v>125</v>
      </c>
      <c r="B16" s="5" t="s">
        <v>436</v>
      </c>
      <c r="C16" s="27" t="s">
        <v>437</v>
      </c>
      <c r="D16" s="28">
        <v>123.5</v>
      </c>
      <c r="E16" s="28">
        <f t="shared" si="0"/>
        <v>30.875</v>
      </c>
      <c r="F16" s="4">
        <v>85.6</v>
      </c>
      <c r="G16" s="8">
        <f t="shared" si="1"/>
        <v>42.8</v>
      </c>
      <c r="H16" s="8">
        <f t="shared" si="2"/>
        <v>73.675</v>
      </c>
      <c r="I16" s="21">
        <v>11</v>
      </c>
      <c r="J16" s="6"/>
    </row>
    <row r="17" spans="1:10" ht="18.75" customHeight="1">
      <c r="A17" s="28" t="s">
        <v>124</v>
      </c>
      <c r="B17" s="5" t="s">
        <v>436</v>
      </c>
      <c r="C17" s="27" t="s">
        <v>437</v>
      </c>
      <c r="D17" s="28">
        <v>124.5</v>
      </c>
      <c r="E17" s="28">
        <f t="shared" si="0"/>
        <v>31.125</v>
      </c>
      <c r="F17" s="4">
        <v>83.4</v>
      </c>
      <c r="G17" s="8">
        <f t="shared" si="1"/>
        <v>41.7</v>
      </c>
      <c r="H17" s="8">
        <f t="shared" si="2"/>
        <v>72.825</v>
      </c>
      <c r="I17" s="21">
        <v>12</v>
      </c>
      <c r="J17" s="6"/>
    </row>
    <row r="18" spans="1:10" ht="18.75" customHeight="1">
      <c r="A18" s="28" t="s">
        <v>133</v>
      </c>
      <c r="B18" s="5" t="s">
        <v>436</v>
      </c>
      <c r="C18" s="27" t="s">
        <v>437</v>
      </c>
      <c r="D18" s="28">
        <v>113.5</v>
      </c>
      <c r="E18" s="28">
        <f t="shared" si="0"/>
        <v>28.375</v>
      </c>
      <c r="F18" s="6">
        <v>88.4</v>
      </c>
      <c r="G18" s="8">
        <f t="shared" si="1"/>
        <v>44.2</v>
      </c>
      <c r="H18" s="8">
        <f t="shared" si="2"/>
        <v>72.575</v>
      </c>
      <c r="I18" s="21">
        <v>13</v>
      </c>
      <c r="J18" s="6"/>
    </row>
    <row r="19" spans="1:10" ht="18.75" customHeight="1">
      <c r="A19" s="28" t="s">
        <v>131</v>
      </c>
      <c r="B19" s="5" t="s">
        <v>436</v>
      </c>
      <c r="C19" s="27" t="s">
        <v>437</v>
      </c>
      <c r="D19" s="28">
        <v>116.5</v>
      </c>
      <c r="E19" s="28">
        <f t="shared" si="0"/>
        <v>29.125</v>
      </c>
      <c r="F19" s="24">
        <v>86.6</v>
      </c>
      <c r="G19" s="8">
        <f t="shared" si="1"/>
        <v>43.3</v>
      </c>
      <c r="H19" s="8">
        <f t="shared" si="2"/>
        <v>72.425</v>
      </c>
      <c r="I19" s="4">
        <v>14</v>
      </c>
      <c r="J19" s="6"/>
    </row>
    <row r="20" spans="1:10" ht="18.75" customHeight="1">
      <c r="A20" s="28" t="s">
        <v>134</v>
      </c>
      <c r="B20" s="5" t="s">
        <v>436</v>
      </c>
      <c r="C20" s="27" t="s">
        <v>437</v>
      </c>
      <c r="D20" s="28">
        <v>111.5</v>
      </c>
      <c r="E20" s="28">
        <f t="shared" si="0"/>
        <v>27.875</v>
      </c>
      <c r="F20" s="6">
        <v>88.4</v>
      </c>
      <c r="G20" s="8">
        <f t="shared" si="1"/>
        <v>44.2</v>
      </c>
      <c r="H20" s="8">
        <f t="shared" si="2"/>
        <v>72.075</v>
      </c>
      <c r="I20" s="4">
        <v>15</v>
      </c>
      <c r="J20" s="6"/>
    </row>
    <row r="21" spans="1:10" ht="18.75" customHeight="1">
      <c r="A21" s="28" t="s">
        <v>130</v>
      </c>
      <c r="B21" s="5" t="s">
        <v>436</v>
      </c>
      <c r="C21" s="27" t="s">
        <v>437</v>
      </c>
      <c r="D21" s="28">
        <v>116.5</v>
      </c>
      <c r="E21" s="28">
        <f t="shared" si="0"/>
        <v>29.125</v>
      </c>
      <c r="F21" s="4">
        <v>85.6</v>
      </c>
      <c r="G21" s="8">
        <f t="shared" si="1"/>
        <v>42.8</v>
      </c>
      <c r="H21" s="8">
        <f t="shared" si="2"/>
        <v>71.925</v>
      </c>
      <c r="I21" s="4">
        <v>16</v>
      </c>
      <c r="J21" s="6"/>
    </row>
    <row r="22" spans="1:10" ht="18.75" customHeight="1">
      <c r="A22" s="28" t="s">
        <v>128</v>
      </c>
      <c r="B22" s="5" t="s">
        <v>436</v>
      </c>
      <c r="C22" s="27" t="s">
        <v>437</v>
      </c>
      <c r="D22" s="28">
        <v>120.5</v>
      </c>
      <c r="E22" s="28">
        <f t="shared" si="0"/>
        <v>30.125</v>
      </c>
      <c r="F22" s="4">
        <v>82.4</v>
      </c>
      <c r="G22" s="8">
        <f t="shared" si="1"/>
        <v>41.2</v>
      </c>
      <c r="H22" s="8">
        <f t="shared" si="2"/>
        <v>71.325</v>
      </c>
      <c r="I22" s="4">
        <v>17</v>
      </c>
      <c r="J22" s="6"/>
    </row>
    <row r="23" spans="1:10" ht="18.75" customHeight="1">
      <c r="A23" s="28" t="s">
        <v>129</v>
      </c>
      <c r="B23" s="5" t="s">
        <v>436</v>
      </c>
      <c r="C23" s="27" t="s">
        <v>437</v>
      </c>
      <c r="D23" s="28">
        <v>119.5</v>
      </c>
      <c r="E23" s="28">
        <f t="shared" si="0"/>
        <v>29.875</v>
      </c>
      <c r="F23" s="4">
        <v>82.4</v>
      </c>
      <c r="G23" s="8">
        <f t="shared" si="1"/>
        <v>41.2</v>
      </c>
      <c r="H23" s="8">
        <f t="shared" si="2"/>
        <v>71.075</v>
      </c>
      <c r="I23" s="4">
        <v>18</v>
      </c>
      <c r="J23" s="6"/>
    </row>
    <row r="24" spans="1:10" ht="18.75" customHeight="1">
      <c r="A24" s="28" t="s">
        <v>27</v>
      </c>
      <c r="B24" s="5" t="s">
        <v>436</v>
      </c>
      <c r="C24" s="27" t="s">
        <v>437</v>
      </c>
      <c r="D24" s="28">
        <v>116</v>
      </c>
      <c r="E24" s="28">
        <f t="shared" si="0"/>
        <v>29</v>
      </c>
      <c r="F24" s="6">
        <v>82.8</v>
      </c>
      <c r="G24" s="8">
        <f t="shared" si="1"/>
        <v>41.4</v>
      </c>
      <c r="H24" s="8">
        <f t="shared" si="2"/>
        <v>70.4</v>
      </c>
      <c r="I24" s="4">
        <v>19</v>
      </c>
      <c r="J24" s="6"/>
    </row>
    <row r="25" spans="1:10" ht="18.75" customHeight="1">
      <c r="A25" s="28" t="s">
        <v>135</v>
      </c>
      <c r="B25" s="5" t="s">
        <v>436</v>
      </c>
      <c r="C25" s="27" t="s">
        <v>437</v>
      </c>
      <c r="D25" s="28">
        <v>107</v>
      </c>
      <c r="E25" s="28">
        <f t="shared" si="0"/>
        <v>26.75</v>
      </c>
      <c r="F25" s="6">
        <v>86.2</v>
      </c>
      <c r="G25" s="8">
        <f t="shared" si="1"/>
        <v>43.1</v>
      </c>
      <c r="H25" s="8">
        <f t="shared" si="2"/>
        <v>69.85</v>
      </c>
      <c r="I25" s="4">
        <v>20</v>
      </c>
      <c r="J25" s="6"/>
    </row>
    <row r="26" spans="1:10" ht="18.75" customHeight="1">
      <c r="A26" s="27" t="s">
        <v>438</v>
      </c>
      <c r="B26" s="5" t="s">
        <v>436</v>
      </c>
      <c r="C26" s="27" t="s">
        <v>437</v>
      </c>
      <c r="D26" s="6">
        <v>91</v>
      </c>
      <c r="E26" s="28">
        <f t="shared" si="0"/>
        <v>22.75</v>
      </c>
      <c r="F26" s="6">
        <v>88.8</v>
      </c>
      <c r="G26" s="8">
        <f t="shared" si="1"/>
        <v>44.4</v>
      </c>
      <c r="H26" s="8">
        <f t="shared" si="2"/>
        <v>67.15</v>
      </c>
      <c r="I26" s="4">
        <v>21</v>
      </c>
      <c r="J26" s="6"/>
    </row>
    <row r="27" spans="1:10" ht="18.75" customHeight="1">
      <c r="A27" s="28" t="s">
        <v>26</v>
      </c>
      <c r="B27" s="5" t="s">
        <v>436</v>
      </c>
      <c r="C27" s="27" t="s">
        <v>437</v>
      </c>
      <c r="D27" s="28">
        <v>107</v>
      </c>
      <c r="E27" s="28">
        <f t="shared" si="0"/>
        <v>26.75</v>
      </c>
      <c r="F27" s="6">
        <v>0</v>
      </c>
      <c r="G27" s="8">
        <f t="shared" si="1"/>
        <v>0</v>
      </c>
      <c r="H27" s="8">
        <f t="shared" si="2"/>
        <v>26.75</v>
      </c>
      <c r="I27" s="4">
        <v>22</v>
      </c>
      <c r="J27" s="6" t="s">
        <v>439</v>
      </c>
    </row>
    <row r="28" spans="1:10" ht="18.75" customHeight="1">
      <c r="A28" s="5"/>
      <c r="B28" s="6"/>
      <c r="C28" s="6"/>
      <c r="D28" s="6"/>
      <c r="E28" s="28"/>
      <c r="F28" s="6"/>
      <c r="G28" s="8"/>
      <c r="H28" s="8"/>
      <c r="I28" s="6"/>
      <c r="J28" s="6"/>
    </row>
    <row r="29" spans="1:10" ht="18.75" customHeight="1">
      <c r="A29" s="15" t="s">
        <v>138</v>
      </c>
      <c r="B29" s="5" t="s">
        <v>436</v>
      </c>
      <c r="C29" s="41" t="s">
        <v>440</v>
      </c>
      <c r="D29" s="12" t="s">
        <v>142</v>
      </c>
      <c r="E29" s="28">
        <f>D29/4</f>
        <v>26.75</v>
      </c>
      <c r="F29" s="11">
        <v>87</v>
      </c>
      <c r="G29" s="8">
        <f>F29/2</f>
        <v>43.5</v>
      </c>
      <c r="H29" s="8">
        <f>E29+G29</f>
        <v>70.25</v>
      </c>
      <c r="I29" s="58">
        <v>1</v>
      </c>
      <c r="J29" s="11"/>
    </row>
    <row r="30" spans="1:10" ht="18.75" customHeight="1">
      <c r="A30" s="15" t="s">
        <v>139</v>
      </c>
      <c r="B30" s="5" t="s">
        <v>436</v>
      </c>
      <c r="C30" s="41" t="s">
        <v>440</v>
      </c>
      <c r="D30" s="12" t="s">
        <v>143</v>
      </c>
      <c r="E30" s="28">
        <f>D30/4</f>
        <v>25.5</v>
      </c>
      <c r="F30" s="11">
        <v>80.6</v>
      </c>
      <c r="G30" s="8">
        <f>F30/2</f>
        <v>40.3</v>
      </c>
      <c r="H30" s="8">
        <f>E30+G30</f>
        <v>65.8</v>
      </c>
      <c r="I30" s="58">
        <v>2</v>
      </c>
      <c r="J30" s="11"/>
    </row>
    <row r="31" spans="1:10" ht="18.75" customHeight="1">
      <c r="A31" s="15" t="s">
        <v>136</v>
      </c>
      <c r="B31" s="5" t="s">
        <v>436</v>
      </c>
      <c r="C31" s="41" t="s">
        <v>440</v>
      </c>
      <c r="D31" s="12" t="s">
        <v>140</v>
      </c>
      <c r="E31" s="28">
        <f>D31/4</f>
        <v>28.5</v>
      </c>
      <c r="F31" s="11">
        <v>0</v>
      </c>
      <c r="G31" s="8">
        <f>F31/2</f>
        <v>0</v>
      </c>
      <c r="H31" s="8">
        <f>E31+G31</f>
        <v>28.5</v>
      </c>
      <c r="I31" s="64">
        <v>3</v>
      </c>
      <c r="J31" s="6" t="s">
        <v>439</v>
      </c>
    </row>
    <row r="32" spans="1:10" ht="18.75" customHeight="1">
      <c r="A32" s="15" t="s">
        <v>137</v>
      </c>
      <c r="B32" s="5" t="s">
        <v>436</v>
      </c>
      <c r="C32" s="41" t="s">
        <v>440</v>
      </c>
      <c r="D32" s="12" t="s">
        <v>141</v>
      </c>
      <c r="E32" s="28">
        <f>D32/4</f>
        <v>27.625</v>
      </c>
      <c r="F32" s="11">
        <v>0</v>
      </c>
      <c r="G32" s="8">
        <f>F32/2</f>
        <v>0</v>
      </c>
      <c r="H32" s="8">
        <f>E32+G32</f>
        <v>27.625</v>
      </c>
      <c r="I32" s="64">
        <v>4</v>
      </c>
      <c r="J32" s="6" t="s">
        <v>439</v>
      </c>
    </row>
  </sheetData>
  <mergeCells count="11"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  <mergeCell ref="J3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J41"/>
  <sheetViews>
    <sheetView workbookViewId="0" topLeftCell="A22">
      <selection activeCell="L10" sqref="L10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2.625" style="2" customWidth="1"/>
    <col min="4" max="4" width="7.375" style="2" customWidth="1"/>
    <col min="5" max="5" width="7.625" style="2" customWidth="1"/>
    <col min="6" max="6" width="7.375" style="2" customWidth="1"/>
    <col min="7" max="7" width="7.50390625" style="2" customWidth="1"/>
    <col min="8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71" t="s">
        <v>435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2.5" customHeight="1">
      <c r="A2" s="67" t="s">
        <v>65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4.75" customHeight="1">
      <c r="A3" s="69" t="s">
        <v>66</v>
      </c>
      <c r="B3" s="69" t="s">
        <v>67</v>
      </c>
      <c r="C3" s="69" t="s">
        <v>68</v>
      </c>
      <c r="D3" s="69" t="s">
        <v>69</v>
      </c>
      <c r="E3" s="69"/>
      <c r="F3" s="69"/>
      <c r="G3" s="69"/>
      <c r="H3" s="69"/>
      <c r="I3" s="70" t="s">
        <v>70</v>
      </c>
      <c r="J3" s="69" t="s">
        <v>71</v>
      </c>
    </row>
    <row r="4" spans="1:10" ht="36.75" customHeight="1">
      <c r="A4" s="69"/>
      <c r="B4" s="69"/>
      <c r="C4" s="69"/>
      <c r="D4" s="70" t="s">
        <v>72</v>
      </c>
      <c r="E4" s="70"/>
      <c r="F4" s="70" t="s">
        <v>73</v>
      </c>
      <c r="G4" s="70"/>
      <c r="H4" s="69" t="s">
        <v>74</v>
      </c>
      <c r="I4" s="70"/>
      <c r="J4" s="69"/>
    </row>
    <row r="5" spans="1:10" ht="54" customHeight="1">
      <c r="A5" s="69"/>
      <c r="B5" s="69"/>
      <c r="C5" s="69"/>
      <c r="D5" s="1" t="s">
        <v>75</v>
      </c>
      <c r="E5" s="1" t="s">
        <v>76</v>
      </c>
      <c r="F5" s="16" t="s">
        <v>77</v>
      </c>
      <c r="G5" s="1" t="s">
        <v>76</v>
      </c>
      <c r="H5" s="69"/>
      <c r="I5" s="70"/>
      <c r="J5" s="69"/>
    </row>
    <row r="6" spans="1:10" ht="27" customHeight="1">
      <c r="A6" s="28" t="s">
        <v>48</v>
      </c>
      <c r="B6" s="5" t="s">
        <v>191</v>
      </c>
      <c r="C6" s="47" t="s">
        <v>421</v>
      </c>
      <c r="D6" s="28">
        <v>130.5</v>
      </c>
      <c r="E6" s="7">
        <f aca="true" t="shared" si="0" ref="E6:E20">D6/4</f>
        <v>32.625</v>
      </c>
      <c r="F6" s="4">
        <v>84.3</v>
      </c>
      <c r="G6" s="8">
        <f aca="true" t="shared" si="1" ref="G6:G20">F6/2</f>
        <v>42.15</v>
      </c>
      <c r="H6" s="8">
        <f aca="true" t="shared" si="2" ref="H6:H20">E6+G6</f>
        <v>74.775</v>
      </c>
      <c r="I6" s="21">
        <v>1</v>
      </c>
      <c r="J6" s="6"/>
    </row>
    <row r="7" spans="1:10" ht="27" customHeight="1">
      <c r="A7" s="28" t="s">
        <v>399</v>
      </c>
      <c r="B7" s="5" t="s">
        <v>191</v>
      </c>
      <c r="C7" s="47" t="s">
        <v>421</v>
      </c>
      <c r="D7" s="28">
        <v>119.5</v>
      </c>
      <c r="E7" s="7">
        <f t="shared" si="0"/>
        <v>29.875</v>
      </c>
      <c r="F7" s="4">
        <v>86</v>
      </c>
      <c r="G7" s="8">
        <f t="shared" si="1"/>
        <v>43</v>
      </c>
      <c r="H7" s="8">
        <f t="shared" si="2"/>
        <v>72.875</v>
      </c>
      <c r="I7" s="21">
        <v>2</v>
      </c>
      <c r="J7" s="6"/>
    </row>
    <row r="8" spans="1:10" ht="27" customHeight="1">
      <c r="A8" s="28" t="s">
        <v>398</v>
      </c>
      <c r="B8" s="5" t="s">
        <v>191</v>
      </c>
      <c r="C8" s="47" t="s">
        <v>421</v>
      </c>
      <c r="D8" s="28">
        <v>119.5</v>
      </c>
      <c r="E8" s="7">
        <f t="shared" si="0"/>
        <v>29.875</v>
      </c>
      <c r="F8" s="4">
        <v>84.4</v>
      </c>
      <c r="G8" s="8">
        <f t="shared" si="1"/>
        <v>42.2</v>
      </c>
      <c r="H8" s="8">
        <f t="shared" si="2"/>
        <v>72.075</v>
      </c>
      <c r="I8" s="21">
        <v>3</v>
      </c>
      <c r="J8" s="6"/>
    </row>
    <row r="9" spans="1:10" ht="27" customHeight="1">
      <c r="A9" s="28" t="s">
        <v>42</v>
      </c>
      <c r="B9" s="5" t="s">
        <v>191</v>
      </c>
      <c r="C9" s="47" t="s">
        <v>421</v>
      </c>
      <c r="D9" s="28">
        <v>119.5</v>
      </c>
      <c r="E9" s="7">
        <f t="shared" si="0"/>
        <v>29.875</v>
      </c>
      <c r="F9" s="4">
        <v>84.2</v>
      </c>
      <c r="G9" s="8">
        <f t="shared" si="1"/>
        <v>42.1</v>
      </c>
      <c r="H9" s="8">
        <f t="shared" si="2"/>
        <v>71.975</v>
      </c>
      <c r="I9" s="21">
        <v>4</v>
      </c>
      <c r="J9" s="6"/>
    </row>
    <row r="10" spans="1:10" ht="27" customHeight="1">
      <c r="A10" s="28" t="s">
        <v>6</v>
      </c>
      <c r="B10" s="5" t="s">
        <v>191</v>
      </c>
      <c r="C10" s="47" t="s">
        <v>421</v>
      </c>
      <c r="D10" s="28">
        <v>114.5</v>
      </c>
      <c r="E10" s="7">
        <f t="shared" si="0"/>
        <v>28.625</v>
      </c>
      <c r="F10" s="4">
        <v>86.46</v>
      </c>
      <c r="G10" s="8">
        <f t="shared" si="1"/>
        <v>43.23</v>
      </c>
      <c r="H10" s="8">
        <f t="shared" si="2"/>
        <v>71.85499999999999</v>
      </c>
      <c r="I10" s="21">
        <v>5</v>
      </c>
      <c r="J10" s="18"/>
    </row>
    <row r="11" spans="1:10" ht="27" customHeight="1">
      <c r="A11" s="28" t="s">
        <v>401</v>
      </c>
      <c r="B11" s="5" t="s">
        <v>191</v>
      </c>
      <c r="C11" s="47" t="s">
        <v>421</v>
      </c>
      <c r="D11" s="28">
        <v>104.5</v>
      </c>
      <c r="E11" s="7">
        <f t="shared" si="0"/>
        <v>26.125</v>
      </c>
      <c r="F11" s="4">
        <v>87</v>
      </c>
      <c r="G11" s="8">
        <f t="shared" si="1"/>
        <v>43.5</v>
      </c>
      <c r="H11" s="8">
        <f t="shared" si="2"/>
        <v>69.625</v>
      </c>
      <c r="I11" s="21">
        <v>6</v>
      </c>
      <c r="J11" s="6"/>
    </row>
    <row r="12" spans="1:10" ht="27" customHeight="1">
      <c r="A12" s="28" t="s">
        <v>400</v>
      </c>
      <c r="B12" s="5" t="s">
        <v>191</v>
      </c>
      <c r="C12" s="47" t="s">
        <v>421</v>
      </c>
      <c r="D12" s="28">
        <v>104.5</v>
      </c>
      <c r="E12" s="7">
        <f t="shared" si="0"/>
        <v>26.125</v>
      </c>
      <c r="F12" s="4">
        <v>86.16</v>
      </c>
      <c r="G12" s="8">
        <f t="shared" si="1"/>
        <v>43.08</v>
      </c>
      <c r="H12" s="8">
        <f t="shared" si="2"/>
        <v>69.205</v>
      </c>
      <c r="I12" s="4">
        <v>7</v>
      </c>
      <c r="J12" s="18"/>
    </row>
    <row r="13" spans="1:10" ht="27" customHeight="1">
      <c r="A13" s="28" t="s">
        <v>402</v>
      </c>
      <c r="B13" s="5" t="s">
        <v>191</v>
      </c>
      <c r="C13" s="47" t="s">
        <v>421</v>
      </c>
      <c r="D13" s="28">
        <v>102</v>
      </c>
      <c r="E13" s="7">
        <f t="shared" si="0"/>
        <v>25.5</v>
      </c>
      <c r="F13" s="4">
        <v>85.6</v>
      </c>
      <c r="G13" s="8">
        <f t="shared" si="1"/>
        <v>42.8</v>
      </c>
      <c r="H13" s="8">
        <f t="shared" si="2"/>
        <v>68.3</v>
      </c>
      <c r="I13" s="4">
        <v>8</v>
      </c>
      <c r="J13" s="6"/>
    </row>
    <row r="14" spans="1:10" ht="27" customHeight="1">
      <c r="A14" s="28" t="s">
        <v>403</v>
      </c>
      <c r="B14" s="5" t="s">
        <v>191</v>
      </c>
      <c r="C14" s="47" t="s">
        <v>421</v>
      </c>
      <c r="D14" s="28">
        <v>98.5</v>
      </c>
      <c r="E14" s="7">
        <f t="shared" si="0"/>
        <v>24.625</v>
      </c>
      <c r="F14" s="4">
        <v>80.2</v>
      </c>
      <c r="G14" s="8">
        <f t="shared" si="1"/>
        <v>40.1</v>
      </c>
      <c r="H14" s="8">
        <f t="shared" si="2"/>
        <v>64.725</v>
      </c>
      <c r="I14" s="4">
        <v>9</v>
      </c>
      <c r="J14" s="23"/>
    </row>
    <row r="15" spans="1:10" ht="27" customHeight="1">
      <c r="A15" s="28" t="s">
        <v>55</v>
      </c>
      <c r="B15" s="5" t="s">
        <v>191</v>
      </c>
      <c r="C15" s="47" t="s">
        <v>421</v>
      </c>
      <c r="D15" s="28">
        <v>95.5</v>
      </c>
      <c r="E15" s="7">
        <f t="shared" si="0"/>
        <v>23.875</v>
      </c>
      <c r="F15" s="4">
        <v>81.6</v>
      </c>
      <c r="G15" s="8">
        <f t="shared" si="1"/>
        <v>40.8</v>
      </c>
      <c r="H15" s="8">
        <f t="shared" si="2"/>
        <v>64.675</v>
      </c>
      <c r="I15" s="4">
        <v>10</v>
      </c>
      <c r="J15" s="4"/>
    </row>
    <row r="16" spans="1:10" ht="27" customHeight="1">
      <c r="A16" s="28" t="s">
        <v>404</v>
      </c>
      <c r="B16" s="5" t="s">
        <v>191</v>
      </c>
      <c r="C16" s="47" t="s">
        <v>421</v>
      </c>
      <c r="D16" s="28">
        <v>98</v>
      </c>
      <c r="E16" s="7">
        <f t="shared" si="0"/>
        <v>24.5</v>
      </c>
      <c r="F16" s="4">
        <v>78.8</v>
      </c>
      <c r="G16" s="8">
        <f t="shared" si="1"/>
        <v>39.4</v>
      </c>
      <c r="H16" s="8">
        <f t="shared" si="2"/>
        <v>63.9</v>
      </c>
      <c r="I16" s="4">
        <v>11</v>
      </c>
      <c r="J16" s="6"/>
    </row>
    <row r="17" spans="1:10" ht="27" customHeight="1">
      <c r="A17" s="28" t="s">
        <v>406</v>
      </c>
      <c r="B17" s="5" t="s">
        <v>191</v>
      </c>
      <c r="C17" s="47" t="s">
        <v>421</v>
      </c>
      <c r="D17" s="28">
        <v>83.5</v>
      </c>
      <c r="E17" s="7">
        <f t="shared" si="0"/>
        <v>20.875</v>
      </c>
      <c r="F17" s="4">
        <v>85</v>
      </c>
      <c r="G17" s="8">
        <f t="shared" si="1"/>
        <v>42.5</v>
      </c>
      <c r="H17" s="8">
        <f t="shared" si="2"/>
        <v>63.375</v>
      </c>
      <c r="I17" s="4">
        <v>12</v>
      </c>
      <c r="J17" s="11"/>
    </row>
    <row r="18" spans="1:10" ht="27" customHeight="1">
      <c r="A18" s="28" t="s">
        <v>407</v>
      </c>
      <c r="B18" s="5" t="s">
        <v>191</v>
      </c>
      <c r="C18" s="47" t="s">
        <v>421</v>
      </c>
      <c r="D18" s="28">
        <v>81</v>
      </c>
      <c r="E18" s="7">
        <f t="shared" si="0"/>
        <v>20.25</v>
      </c>
      <c r="F18" s="4">
        <v>84.2</v>
      </c>
      <c r="G18" s="8">
        <f t="shared" si="1"/>
        <v>42.1</v>
      </c>
      <c r="H18" s="8">
        <f t="shared" si="2"/>
        <v>62.35</v>
      </c>
      <c r="I18" s="4">
        <v>13</v>
      </c>
      <c r="J18" s="6"/>
    </row>
    <row r="19" spans="1:10" ht="27" customHeight="1">
      <c r="A19" s="31" t="s">
        <v>419</v>
      </c>
      <c r="B19" s="5" t="s">
        <v>191</v>
      </c>
      <c r="C19" s="47" t="s">
        <v>421</v>
      </c>
      <c r="D19" s="28">
        <v>80</v>
      </c>
      <c r="E19" s="7">
        <f t="shared" si="0"/>
        <v>20</v>
      </c>
      <c r="F19" s="4">
        <v>80.8</v>
      </c>
      <c r="G19" s="8">
        <f t="shared" si="1"/>
        <v>40.4</v>
      </c>
      <c r="H19" s="8">
        <f t="shared" si="2"/>
        <v>60.4</v>
      </c>
      <c r="I19" s="4">
        <v>14</v>
      </c>
      <c r="J19" s="6"/>
    </row>
    <row r="20" spans="1:10" ht="27" customHeight="1">
      <c r="A20" s="28" t="s">
        <v>405</v>
      </c>
      <c r="B20" s="5" t="s">
        <v>191</v>
      </c>
      <c r="C20" s="47" t="s">
        <v>421</v>
      </c>
      <c r="D20" s="28">
        <v>85</v>
      </c>
      <c r="E20" s="7">
        <f t="shared" si="0"/>
        <v>21.25</v>
      </c>
      <c r="F20" s="4">
        <v>0</v>
      </c>
      <c r="G20" s="8">
        <f t="shared" si="1"/>
        <v>0</v>
      </c>
      <c r="H20" s="8">
        <f t="shared" si="2"/>
        <v>21.25</v>
      </c>
      <c r="I20" s="4">
        <v>15</v>
      </c>
      <c r="J20" s="6" t="s">
        <v>427</v>
      </c>
    </row>
    <row r="21" spans="1:10" ht="27" customHeight="1">
      <c r="A21" s="31"/>
      <c r="B21" s="5"/>
      <c r="C21" s="47"/>
      <c r="D21" s="28"/>
      <c r="E21" s="7"/>
      <c r="F21" s="4"/>
      <c r="G21" s="8"/>
      <c r="H21" s="8"/>
      <c r="I21" s="10"/>
      <c r="J21" s="6"/>
    </row>
    <row r="22" spans="1:10" ht="27" customHeight="1">
      <c r="A22" s="31"/>
      <c r="B22" s="5"/>
      <c r="C22" s="47"/>
      <c r="D22" s="28"/>
      <c r="E22" s="7"/>
      <c r="F22" s="4"/>
      <c r="G22" s="8"/>
      <c r="H22" s="8"/>
      <c r="I22" s="10"/>
      <c r="J22" s="6"/>
    </row>
    <row r="23" spans="1:10" ht="27" customHeight="1">
      <c r="A23" s="28"/>
      <c r="B23" s="5"/>
      <c r="C23" s="47"/>
      <c r="D23" s="28"/>
      <c r="E23" s="7"/>
      <c r="F23" s="4"/>
      <c r="G23" s="8"/>
      <c r="H23" s="8"/>
      <c r="I23" s="10"/>
      <c r="J23" s="6"/>
    </row>
    <row r="24" spans="1:10" ht="27" customHeight="1">
      <c r="A24" s="28" t="s">
        <v>7</v>
      </c>
      <c r="B24" s="42" t="s">
        <v>1</v>
      </c>
      <c r="C24" s="47" t="s">
        <v>422</v>
      </c>
      <c r="D24" s="28">
        <v>146.5</v>
      </c>
      <c r="E24" s="7">
        <f aca="true" t="shared" si="3" ref="E24:E38">D24/4</f>
        <v>36.625</v>
      </c>
      <c r="F24" s="24">
        <v>87.9</v>
      </c>
      <c r="G24" s="8">
        <f aca="true" t="shared" si="4" ref="G24:G38">F24/2</f>
        <v>43.95</v>
      </c>
      <c r="H24" s="8">
        <f aca="true" t="shared" si="5" ref="H24:H38">E24+G24</f>
        <v>80.575</v>
      </c>
      <c r="I24" s="21">
        <v>1</v>
      </c>
      <c r="J24" s="6"/>
    </row>
    <row r="25" spans="1:10" ht="27" customHeight="1">
      <c r="A25" s="28" t="s">
        <v>54</v>
      </c>
      <c r="B25" s="42" t="s">
        <v>1</v>
      </c>
      <c r="C25" s="47" t="s">
        <v>422</v>
      </c>
      <c r="D25" s="28">
        <v>135.5</v>
      </c>
      <c r="E25" s="7">
        <f t="shared" si="3"/>
        <v>33.875</v>
      </c>
      <c r="F25" s="6">
        <v>87.8</v>
      </c>
      <c r="G25" s="8">
        <f t="shared" si="4"/>
        <v>43.9</v>
      </c>
      <c r="H25" s="8">
        <f t="shared" si="5"/>
        <v>77.775</v>
      </c>
      <c r="I25" s="21">
        <v>2</v>
      </c>
      <c r="J25" s="6"/>
    </row>
    <row r="26" spans="1:10" ht="27" customHeight="1">
      <c r="A26" s="28" t="s">
        <v>409</v>
      </c>
      <c r="B26" s="42" t="s">
        <v>1</v>
      </c>
      <c r="C26" s="47" t="s">
        <v>422</v>
      </c>
      <c r="D26" s="28">
        <v>128.5</v>
      </c>
      <c r="E26" s="7">
        <f t="shared" si="3"/>
        <v>32.125</v>
      </c>
      <c r="F26" s="6">
        <v>84.9</v>
      </c>
      <c r="G26" s="8">
        <f t="shared" si="4"/>
        <v>42.45</v>
      </c>
      <c r="H26" s="8">
        <f t="shared" si="5"/>
        <v>74.575</v>
      </c>
      <c r="I26" s="21">
        <v>3</v>
      </c>
      <c r="J26" s="6"/>
    </row>
    <row r="27" spans="1:10" ht="27" customHeight="1">
      <c r="A27" s="28" t="s">
        <v>408</v>
      </c>
      <c r="B27" s="42" t="s">
        <v>1</v>
      </c>
      <c r="C27" s="47" t="s">
        <v>422</v>
      </c>
      <c r="D27" s="28">
        <v>129.5</v>
      </c>
      <c r="E27" s="7">
        <f t="shared" si="3"/>
        <v>32.375</v>
      </c>
      <c r="F27" s="6">
        <v>84</v>
      </c>
      <c r="G27" s="8">
        <f t="shared" si="4"/>
        <v>42</v>
      </c>
      <c r="H27" s="8">
        <f t="shared" si="5"/>
        <v>74.375</v>
      </c>
      <c r="I27" s="21">
        <v>4</v>
      </c>
      <c r="J27" s="6"/>
    </row>
    <row r="28" spans="1:10" ht="27" customHeight="1">
      <c r="A28" s="28" t="s">
        <v>410</v>
      </c>
      <c r="B28" s="42" t="s">
        <v>1</v>
      </c>
      <c r="C28" s="47" t="s">
        <v>422</v>
      </c>
      <c r="D28" s="28">
        <v>121</v>
      </c>
      <c r="E28" s="7">
        <f t="shared" si="3"/>
        <v>30.25</v>
      </c>
      <c r="F28" s="4">
        <v>87.6</v>
      </c>
      <c r="G28" s="8">
        <f t="shared" si="4"/>
        <v>43.8</v>
      </c>
      <c r="H28" s="8">
        <f t="shared" si="5"/>
        <v>74.05</v>
      </c>
      <c r="I28" s="21">
        <v>5</v>
      </c>
      <c r="J28" s="6"/>
    </row>
    <row r="29" spans="1:10" ht="27" customHeight="1">
      <c r="A29" s="28" t="s">
        <v>411</v>
      </c>
      <c r="B29" s="42" t="s">
        <v>1</v>
      </c>
      <c r="C29" s="47" t="s">
        <v>422</v>
      </c>
      <c r="D29" s="28">
        <v>120</v>
      </c>
      <c r="E29" s="7">
        <f t="shared" si="3"/>
        <v>30</v>
      </c>
      <c r="F29" s="6">
        <v>85</v>
      </c>
      <c r="G29" s="8">
        <f t="shared" si="4"/>
        <v>42.5</v>
      </c>
      <c r="H29" s="8">
        <f t="shared" si="5"/>
        <v>72.5</v>
      </c>
      <c r="I29" s="21">
        <v>6</v>
      </c>
      <c r="J29" s="6"/>
    </row>
    <row r="30" spans="1:10" ht="27" customHeight="1">
      <c r="A30" s="28" t="s">
        <v>412</v>
      </c>
      <c r="B30" s="42" t="s">
        <v>1</v>
      </c>
      <c r="C30" s="47" t="s">
        <v>422</v>
      </c>
      <c r="D30" s="28">
        <v>119</v>
      </c>
      <c r="E30" s="7">
        <f t="shared" si="3"/>
        <v>29.75</v>
      </c>
      <c r="F30" s="6">
        <v>85.4</v>
      </c>
      <c r="G30" s="8">
        <f t="shared" si="4"/>
        <v>42.7</v>
      </c>
      <c r="H30" s="8">
        <f t="shared" si="5"/>
        <v>72.45</v>
      </c>
      <c r="I30" s="4">
        <v>7</v>
      </c>
      <c r="J30" s="6"/>
    </row>
    <row r="31" spans="1:10" ht="27" customHeight="1">
      <c r="A31" s="28" t="s">
        <v>414</v>
      </c>
      <c r="B31" s="42" t="s">
        <v>1</v>
      </c>
      <c r="C31" s="47" t="s">
        <v>422</v>
      </c>
      <c r="D31" s="28">
        <v>116.5</v>
      </c>
      <c r="E31" s="7">
        <f t="shared" si="3"/>
        <v>29.125</v>
      </c>
      <c r="F31" s="6">
        <v>85.8</v>
      </c>
      <c r="G31" s="8">
        <f t="shared" si="4"/>
        <v>42.9</v>
      </c>
      <c r="H31" s="8">
        <f t="shared" si="5"/>
        <v>72.025</v>
      </c>
      <c r="I31" s="4">
        <v>8</v>
      </c>
      <c r="J31" s="6"/>
    </row>
    <row r="32" spans="1:10" ht="27" customHeight="1">
      <c r="A32" s="28" t="s">
        <v>413</v>
      </c>
      <c r="B32" s="42" t="s">
        <v>1</v>
      </c>
      <c r="C32" s="47" t="s">
        <v>422</v>
      </c>
      <c r="D32" s="28">
        <v>118</v>
      </c>
      <c r="E32" s="7">
        <f t="shared" si="3"/>
        <v>29.5</v>
      </c>
      <c r="F32" s="6">
        <v>84.6</v>
      </c>
      <c r="G32" s="8">
        <f t="shared" si="4"/>
        <v>42.3</v>
      </c>
      <c r="H32" s="8">
        <f t="shared" si="5"/>
        <v>71.8</v>
      </c>
      <c r="I32" s="4">
        <v>9</v>
      </c>
      <c r="J32" s="6"/>
    </row>
    <row r="33" spans="1:10" ht="27" customHeight="1">
      <c r="A33" s="28" t="s">
        <v>415</v>
      </c>
      <c r="B33" s="42" t="s">
        <v>1</v>
      </c>
      <c r="C33" s="47" t="s">
        <v>422</v>
      </c>
      <c r="D33" s="28">
        <v>112</v>
      </c>
      <c r="E33" s="7">
        <f t="shared" si="3"/>
        <v>28</v>
      </c>
      <c r="F33" s="6">
        <v>87.2</v>
      </c>
      <c r="G33" s="8">
        <f t="shared" si="4"/>
        <v>43.6</v>
      </c>
      <c r="H33" s="8">
        <f t="shared" si="5"/>
        <v>71.6</v>
      </c>
      <c r="I33" s="4">
        <v>10</v>
      </c>
      <c r="J33" s="6"/>
    </row>
    <row r="34" spans="1:10" ht="27" customHeight="1">
      <c r="A34" s="28" t="s">
        <v>416</v>
      </c>
      <c r="B34" s="42" t="s">
        <v>1</v>
      </c>
      <c r="C34" s="47" t="s">
        <v>422</v>
      </c>
      <c r="D34" s="28">
        <v>111.5</v>
      </c>
      <c r="E34" s="7">
        <f t="shared" si="3"/>
        <v>27.875</v>
      </c>
      <c r="F34" s="11">
        <v>87.2</v>
      </c>
      <c r="G34" s="8">
        <f t="shared" si="4"/>
        <v>43.6</v>
      </c>
      <c r="H34" s="8">
        <f t="shared" si="5"/>
        <v>71.475</v>
      </c>
      <c r="I34" s="4">
        <v>11</v>
      </c>
      <c r="J34" s="11"/>
    </row>
    <row r="35" spans="1:10" ht="27" customHeight="1">
      <c r="A35" s="28" t="s">
        <v>417</v>
      </c>
      <c r="B35" s="42" t="s">
        <v>1</v>
      </c>
      <c r="C35" s="47" t="s">
        <v>422</v>
      </c>
      <c r="D35" s="28">
        <v>107.5</v>
      </c>
      <c r="E35" s="7">
        <f t="shared" si="3"/>
        <v>26.875</v>
      </c>
      <c r="F35" s="11">
        <v>86</v>
      </c>
      <c r="G35" s="8">
        <f t="shared" si="4"/>
        <v>43</v>
      </c>
      <c r="H35" s="8">
        <f t="shared" si="5"/>
        <v>69.875</v>
      </c>
      <c r="I35" s="4">
        <v>12</v>
      </c>
      <c r="J35" s="11"/>
    </row>
    <row r="36" spans="1:10" ht="27" customHeight="1">
      <c r="A36" s="28" t="s">
        <v>47</v>
      </c>
      <c r="B36" s="42" t="s">
        <v>1</v>
      </c>
      <c r="C36" s="47" t="s">
        <v>422</v>
      </c>
      <c r="D36" s="28">
        <v>109</v>
      </c>
      <c r="E36" s="7">
        <f t="shared" si="3"/>
        <v>27.25</v>
      </c>
      <c r="F36" s="11">
        <v>82.4</v>
      </c>
      <c r="G36" s="8">
        <f t="shared" si="4"/>
        <v>41.2</v>
      </c>
      <c r="H36" s="8">
        <f t="shared" si="5"/>
        <v>68.45</v>
      </c>
      <c r="I36" s="4">
        <v>13</v>
      </c>
      <c r="J36" s="11"/>
    </row>
    <row r="37" spans="1:10" ht="27" customHeight="1">
      <c r="A37" s="51" t="s">
        <v>420</v>
      </c>
      <c r="B37" s="42" t="s">
        <v>1</v>
      </c>
      <c r="C37" s="47" t="s">
        <v>422</v>
      </c>
      <c r="D37" s="28">
        <v>100.5</v>
      </c>
      <c r="E37" s="7">
        <f t="shared" si="3"/>
        <v>25.125</v>
      </c>
      <c r="F37" s="11">
        <v>86.3</v>
      </c>
      <c r="G37" s="8">
        <f t="shared" si="4"/>
        <v>43.15</v>
      </c>
      <c r="H37" s="8">
        <f t="shared" si="5"/>
        <v>68.275</v>
      </c>
      <c r="I37" s="4">
        <v>14</v>
      </c>
      <c r="J37" s="11"/>
    </row>
    <row r="38" spans="1:10" ht="27" customHeight="1">
      <c r="A38" s="28" t="s">
        <v>418</v>
      </c>
      <c r="B38" s="42" t="s">
        <v>1</v>
      </c>
      <c r="C38" s="47" t="s">
        <v>422</v>
      </c>
      <c r="D38" s="28">
        <v>102</v>
      </c>
      <c r="E38" s="7">
        <f t="shared" si="3"/>
        <v>25.5</v>
      </c>
      <c r="F38" s="11">
        <v>0</v>
      </c>
      <c r="G38" s="8">
        <f t="shared" si="4"/>
        <v>0</v>
      </c>
      <c r="H38" s="8">
        <f t="shared" si="5"/>
        <v>25.5</v>
      </c>
      <c r="I38" s="4">
        <v>15</v>
      </c>
      <c r="J38" s="11" t="s">
        <v>427</v>
      </c>
    </row>
    <row r="39" spans="1:10" ht="27" customHeight="1">
      <c r="A39" s="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27" customHeight="1">
      <c r="A40" s="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27" customHeight="1">
      <c r="A41" s="5"/>
      <c r="B41" s="11"/>
      <c r="C41" s="11"/>
      <c r="D41" s="11"/>
      <c r="E41" s="11"/>
      <c r="F41" s="11"/>
      <c r="G41" s="11"/>
      <c r="H41" s="11"/>
      <c r="I41" s="11"/>
      <c r="J41" s="11"/>
    </row>
  </sheetData>
  <mergeCells count="11">
    <mergeCell ref="D3:H3"/>
    <mergeCell ref="I3:I5"/>
    <mergeCell ref="J3:J5"/>
    <mergeCell ref="A1:J1"/>
    <mergeCell ref="A2:J2"/>
    <mergeCell ref="A3:A5"/>
    <mergeCell ref="B3:B5"/>
    <mergeCell ref="C3:C5"/>
    <mergeCell ref="H4:H5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J42"/>
  <sheetViews>
    <sheetView workbookViewId="0" topLeftCell="A1">
      <selection activeCell="H45" sqref="H45"/>
    </sheetView>
  </sheetViews>
  <sheetFormatPr defaultColWidth="9.00390625" defaultRowHeight="14.25"/>
  <cols>
    <col min="1" max="1" width="6.875" style="50" customWidth="1"/>
    <col min="2" max="2" width="4.875" style="2" customWidth="1"/>
    <col min="3" max="3" width="10.25390625" style="2" customWidth="1"/>
    <col min="4" max="4" width="8.1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66" t="s">
        <v>435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A2" s="67" t="s">
        <v>65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4.75" customHeight="1">
      <c r="A3" s="70" t="s">
        <v>423</v>
      </c>
      <c r="B3" s="69" t="s">
        <v>67</v>
      </c>
      <c r="C3" s="69" t="s">
        <v>68</v>
      </c>
      <c r="D3" s="69" t="s">
        <v>69</v>
      </c>
      <c r="E3" s="69"/>
      <c r="F3" s="69"/>
      <c r="G3" s="69"/>
      <c r="H3" s="69"/>
      <c r="I3" s="70" t="s">
        <v>70</v>
      </c>
      <c r="J3" s="69" t="s">
        <v>71</v>
      </c>
    </row>
    <row r="4" spans="1:10" ht="36.75" customHeight="1">
      <c r="A4" s="70"/>
      <c r="B4" s="69"/>
      <c r="C4" s="69"/>
      <c r="D4" s="70" t="s">
        <v>72</v>
      </c>
      <c r="E4" s="70"/>
      <c r="F4" s="70" t="s">
        <v>73</v>
      </c>
      <c r="G4" s="70"/>
      <c r="H4" s="69" t="s">
        <v>74</v>
      </c>
      <c r="I4" s="70"/>
      <c r="J4" s="69"/>
    </row>
    <row r="5" spans="1:10" ht="54" customHeight="1">
      <c r="A5" s="70"/>
      <c r="B5" s="69"/>
      <c r="C5" s="69"/>
      <c r="D5" s="1" t="s">
        <v>75</v>
      </c>
      <c r="E5" s="1" t="s">
        <v>76</v>
      </c>
      <c r="F5" s="16" t="s">
        <v>77</v>
      </c>
      <c r="G5" s="1" t="s">
        <v>76</v>
      </c>
      <c r="H5" s="69"/>
      <c r="I5" s="70"/>
      <c r="J5" s="69"/>
    </row>
    <row r="6" spans="1:10" ht="24.75" customHeight="1">
      <c r="A6" s="35" t="s">
        <v>79</v>
      </c>
      <c r="B6" s="27" t="s">
        <v>1</v>
      </c>
      <c r="C6" s="33" t="s">
        <v>81</v>
      </c>
      <c r="D6" s="35">
        <v>125</v>
      </c>
      <c r="E6" s="7">
        <f aca="true" t="shared" si="0" ref="E6:E11">D6/4</f>
        <v>31.25</v>
      </c>
      <c r="F6" s="4">
        <v>89.8</v>
      </c>
      <c r="G6" s="8">
        <f aca="true" t="shared" si="1" ref="G6:G11">F6/2</f>
        <v>44.9</v>
      </c>
      <c r="H6" s="8">
        <f aca="true" t="shared" si="2" ref="H6:H11">E6+G6</f>
        <v>76.15</v>
      </c>
      <c r="I6" s="21">
        <v>1</v>
      </c>
      <c r="J6" s="6"/>
    </row>
    <row r="7" spans="1:10" ht="24.75" customHeight="1">
      <c r="A7" s="35" t="s">
        <v>78</v>
      </c>
      <c r="B7" s="27" t="s">
        <v>1</v>
      </c>
      <c r="C7" s="33" t="s">
        <v>81</v>
      </c>
      <c r="D7" s="35">
        <v>129</v>
      </c>
      <c r="E7" s="7">
        <f t="shared" si="0"/>
        <v>32.25</v>
      </c>
      <c r="F7" s="4">
        <v>86.8</v>
      </c>
      <c r="G7" s="8">
        <f t="shared" si="1"/>
        <v>43.4</v>
      </c>
      <c r="H7" s="8">
        <f t="shared" si="2"/>
        <v>75.65</v>
      </c>
      <c r="I7" s="21">
        <v>2</v>
      </c>
      <c r="J7" s="6"/>
    </row>
    <row r="8" spans="1:10" ht="24.75" customHeight="1">
      <c r="A8" s="49" t="s">
        <v>82</v>
      </c>
      <c r="B8" s="34" t="s">
        <v>1</v>
      </c>
      <c r="C8" s="33" t="s">
        <v>81</v>
      </c>
      <c r="D8" s="36" t="s">
        <v>92</v>
      </c>
      <c r="E8" s="7">
        <f t="shared" si="0"/>
        <v>30.125</v>
      </c>
      <c r="F8" s="4">
        <v>88.8</v>
      </c>
      <c r="G8" s="8">
        <f t="shared" si="1"/>
        <v>44.4</v>
      </c>
      <c r="H8" s="8">
        <f t="shared" si="2"/>
        <v>74.525</v>
      </c>
      <c r="I8" s="4">
        <v>3</v>
      </c>
      <c r="J8" s="6"/>
    </row>
    <row r="9" spans="1:10" ht="24.75" customHeight="1">
      <c r="A9" s="49" t="s">
        <v>84</v>
      </c>
      <c r="B9" s="34" t="s">
        <v>1</v>
      </c>
      <c r="C9" s="33" t="s">
        <v>81</v>
      </c>
      <c r="D9" s="36" t="s">
        <v>94</v>
      </c>
      <c r="E9" s="7">
        <f t="shared" si="0"/>
        <v>29.125</v>
      </c>
      <c r="F9" s="4">
        <v>88</v>
      </c>
      <c r="G9" s="8">
        <f t="shared" si="1"/>
        <v>44</v>
      </c>
      <c r="H9" s="8">
        <f t="shared" si="2"/>
        <v>73.125</v>
      </c>
      <c r="I9" s="4">
        <v>4</v>
      </c>
      <c r="J9" s="6"/>
    </row>
    <row r="10" spans="1:10" ht="24.75" customHeight="1">
      <c r="A10" s="49" t="s">
        <v>83</v>
      </c>
      <c r="B10" s="34" t="s">
        <v>1</v>
      </c>
      <c r="C10" s="33" t="s">
        <v>81</v>
      </c>
      <c r="D10" s="36" t="s">
        <v>93</v>
      </c>
      <c r="E10" s="7">
        <f t="shared" si="0"/>
        <v>29.5</v>
      </c>
      <c r="F10" s="4">
        <v>84.8</v>
      </c>
      <c r="G10" s="8">
        <f t="shared" si="1"/>
        <v>42.4</v>
      </c>
      <c r="H10" s="8">
        <f t="shared" si="2"/>
        <v>71.9</v>
      </c>
      <c r="I10" s="4">
        <v>5</v>
      </c>
      <c r="J10" s="18"/>
    </row>
    <row r="11" spans="1:10" ht="24.75" customHeight="1">
      <c r="A11" s="35" t="s">
        <v>80</v>
      </c>
      <c r="B11" s="27" t="s">
        <v>1</v>
      </c>
      <c r="C11" s="33" t="s">
        <v>81</v>
      </c>
      <c r="D11" s="35">
        <v>83.5</v>
      </c>
      <c r="E11" s="7">
        <f t="shared" si="0"/>
        <v>20.875</v>
      </c>
      <c r="F11" s="4">
        <v>80.2</v>
      </c>
      <c r="G11" s="8">
        <f t="shared" si="1"/>
        <v>40.1</v>
      </c>
      <c r="H11" s="8">
        <f t="shared" si="2"/>
        <v>60.975</v>
      </c>
      <c r="I11" s="4">
        <v>6</v>
      </c>
      <c r="J11" s="6"/>
    </row>
    <row r="12" spans="1:10" ht="19.5" customHeight="1">
      <c r="A12" s="38"/>
      <c r="B12" s="17"/>
      <c r="C12" s="19"/>
      <c r="D12" s="17"/>
      <c r="E12" s="7"/>
      <c r="F12" s="20"/>
      <c r="G12" s="8"/>
      <c r="H12" s="8"/>
      <c r="I12" s="21"/>
      <c r="J12" s="18"/>
    </row>
    <row r="13" spans="1:10" ht="24.75" customHeight="1">
      <c r="A13" s="53" t="s">
        <v>85</v>
      </c>
      <c r="B13" s="31" t="s">
        <v>1</v>
      </c>
      <c r="C13" s="54" t="s">
        <v>91</v>
      </c>
      <c r="D13" s="35">
        <v>114.5</v>
      </c>
      <c r="E13" s="7">
        <f aca="true" t="shared" si="3" ref="E13:E18">D13/4</f>
        <v>28.625</v>
      </c>
      <c r="F13" s="4">
        <v>88.6</v>
      </c>
      <c r="G13" s="8">
        <f aca="true" t="shared" si="4" ref="G13:G18">F13/2</f>
        <v>44.3</v>
      </c>
      <c r="H13" s="8">
        <f aca="true" t="shared" si="5" ref="H13:H18">E13+G13</f>
        <v>72.925</v>
      </c>
      <c r="I13" s="21">
        <v>1</v>
      </c>
      <c r="J13" s="6"/>
    </row>
    <row r="14" spans="1:10" ht="24.75" customHeight="1">
      <c r="A14" s="53" t="s">
        <v>87</v>
      </c>
      <c r="B14" s="31" t="s">
        <v>1</v>
      </c>
      <c r="C14" s="54" t="s">
        <v>91</v>
      </c>
      <c r="D14" s="35">
        <v>110</v>
      </c>
      <c r="E14" s="7">
        <f t="shared" si="3"/>
        <v>27.5</v>
      </c>
      <c r="F14" s="4">
        <v>90.2</v>
      </c>
      <c r="G14" s="8">
        <f t="shared" si="4"/>
        <v>45.1</v>
      </c>
      <c r="H14" s="8">
        <f t="shared" si="5"/>
        <v>72.6</v>
      </c>
      <c r="I14" s="21">
        <v>2</v>
      </c>
      <c r="J14" s="6"/>
    </row>
    <row r="15" spans="1:10" ht="24.75" customHeight="1">
      <c r="A15" s="53" t="s">
        <v>88</v>
      </c>
      <c r="B15" s="31" t="s">
        <v>1</v>
      </c>
      <c r="C15" s="54" t="s">
        <v>91</v>
      </c>
      <c r="D15" s="35">
        <v>108.5</v>
      </c>
      <c r="E15" s="7">
        <f t="shared" si="3"/>
        <v>27.125</v>
      </c>
      <c r="F15" s="4">
        <v>85.2</v>
      </c>
      <c r="G15" s="8">
        <f t="shared" si="4"/>
        <v>42.6</v>
      </c>
      <c r="H15" s="8">
        <f t="shared" si="5"/>
        <v>69.725</v>
      </c>
      <c r="I15" s="4">
        <v>3</v>
      </c>
      <c r="J15" s="23"/>
    </row>
    <row r="16" spans="1:10" ht="24.75" customHeight="1">
      <c r="A16" s="53" t="s">
        <v>90</v>
      </c>
      <c r="B16" s="31" t="s">
        <v>1</v>
      </c>
      <c r="C16" s="54" t="s">
        <v>91</v>
      </c>
      <c r="D16" s="5">
        <v>80</v>
      </c>
      <c r="E16" s="7">
        <f t="shared" si="3"/>
        <v>20</v>
      </c>
      <c r="F16" s="4">
        <v>80.2</v>
      </c>
      <c r="G16" s="8">
        <f t="shared" si="4"/>
        <v>40.1</v>
      </c>
      <c r="H16" s="8">
        <f t="shared" si="5"/>
        <v>60.1</v>
      </c>
      <c r="I16" s="4">
        <v>4</v>
      </c>
      <c r="J16" s="4"/>
    </row>
    <row r="17" spans="1:10" ht="24.75" customHeight="1">
      <c r="A17" s="53" t="s">
        <v>89</v>
      </c>
      <c r="B17" s="31" t="s">
        <v>1</v>
      </c>
      <c r="C17" s="54" t="s">
        <v>91</v>
      </c>
      <c r="D17" s="35">
        <v>102.5</v>
      </c>
      <c r="E17" s="7">
        <f t="shared" si="3"/>
        <v>25.625</v>
      </c>
      <c r="F17" s="4">
        <v>0</v>
      </c>
      <c r="G17" s="8">
        <f t="shared" si="4"/>
        <v>0</v>
      </c>
      <c r="H17" s="8">
        <f t="shared" si="5"/>
        <v>25.625</v>
      </c>
      <c r="I17" s="4">
        <v>5</v>
      </c>
      <c r="J17" s="4" t="s">
        <v>424</v>
      </c>
    </row>
    <row r="18" spans="1:10" ht="24.75" customHeight="1">
      <c r="A18" s="55" t="s">
        <v>95</v>
      </c>
      <c r="B18" s="56" t="s">
        <v>1</v>
      </c>
      <c r="C18" s="54" t="s">
        <v>91</v>
      </c>
      <c r="D18" s="35">
        <v>60.5</v>
      </c>
      <c r="E18" s="7">
        <f t="shared" si="3"/>
        <v>15.125</v>
      </c>
      <c r="F18" s="4">
        <v>0</v>
      </c>
      <c r="G18" s="8">
        <f t="shared" si="4"/>
        <v>0</v>
      </c>
      <c r="H18" s="8">
        <f t="shared" si="5"/>
        <v>15.125</v>
      </c>
      <c r="I18" s="4">
        <v>6</v>
      </c>
      <c r="J18" s="4" t="s">
        <v>424</v>
      </c>
    </row>
    <row r="19" spans="1:10" ht="18.75" customHeight="1">
      <c r="A19" s="42"/>
      <c r="B19" s="5"/>
      <c r="C19" s="13"/>
      <c r="D19" s="37"/>
      <c r="E19" s="7"/>
      <c r="F19" s="4"/>
      <c r="G19" s="8"/>
      <c r="H19" s="8"/>
      <c r="I19" s="10"/>
      <c r="J19" s="6"/>
    </row>
    <row r="20" spans="1:10" ht="24.75" customHeight="1">
      <c r="A20" s="35" t="s">
        <v>96</v>
      </c>
      <c r="B20" s="5" t="s">
        <v>99</v>
      </c>
      <c r="C20" s="33" t="s">
        <v>98</v>
      </c>
      <c r="D20" s="35">
        <v>135.5</v>
      </c>
      <c r="E20" s="7">
        <f aca="true" t="shared" si="6" ref="E20:E32">D20/4</f>
        <v>33.875</v>
      </c>
      <c r="F20" s="4">
        <v>89</v>
      </c>
      <c r="G20" s="8">
        <f aca="true" t="shared" si="7" ref="G20:G32">F20/2</f>
        <v>44.5</v>
      </c>
      <c r="H20" s="8">
        <f aca="true" t="shared" si="8" ref="H20:H25">E20+G20</f>
        <v>78.375</v>
      </c>
      <c r="I20" s="21">
        <v>1</v>
      </c>
      <c r="J20" s="6"/>
    </row>
    <row r="21" spans="1:10" ht="24.75" customHeight="1">
      <c r="A21" s="35" t="s">
        <v>97</v>
      </c>
      <c r="B21" s="5" t="s">
        <v>99</v>
      </c>
      <c r="C21" s="33" t="s">
        <v>98</v>
      </c>
      <c r="D21" s="35">
        <v>106</v>
      </c>
      <c r="E21" s="7">
        <f t="shared" si="6"/>
        <v>26.5</v>
      </c>
      <c r="F21" s="24">
        <v>86.8</v>
      </c>
      <c r="G21" s="8">
        <f t="shared" si="7"/>
        <v>43.4</v>
      </c>
      <c r="H21" s="8">
        <f t="shared" si="8"/>
        <v>69.9</v>
      </c>
      <c r="I21" s="21">
        <v>2</v>
      </c>
      <c r="J21" s="6"/>
    </row>
    <row r="22" spans="1:10" ht="18.75" customHeight="1">
      <c r="A22" s="38"/>
      <c r="B22" s="5"/>
      <c r="C22" s="13"/>
      <c r="D22" s="38"/>
      <c r="E22" s="7"/>
      <c r="F22" s="6"/>
      <c r="G22" s="8"/>
      <c r="H22" s="8"/>
      <c r="I22" s="10"/>
      <c r="J22" s="6"/>
    </row>
    <row r="23" spans="1:10" ht="24.75" customHeight="1">
      <c r="A23" s="35" t="s">
        <v>56</v>
      </c>
      <c r="B23" s="38" t="s">
        <v>430</v>
      </c>
      <c r="C23" s="29" t="s">
        <v>431</v>
      </c>
      <c r="D23" s="35">
        <v>135</v>
      </c>
      <c r="E23" s="7">
        <f t="shared" si="6"/>
        <v>33.75</v>
      </c>
      <c r="F23" s="6">
        <v>86.4</v>
      </c>
      <c r="G23" s="8">
        <f t="shared" si="7"/>
        <v>43.2</v>
      </c>
      <c r="H23" s="8">
        <f t="shared" si="8"/>
        <v>76.95</v>
      </c>
      <c r="I23" s="21">
        <v>1</v>
      </c>
      <c r="J23" s="6"/>
    </row>
    <row r="24" spans="1:10" ht="24.75" customHeight="1">
      <c r="A24" s="35" t="s">
        <v>100</v>
      </c>
      <c r="B24" s="31" t="s">
        <v>432</v>
      </c>
      <c r="C24" s="29" t="s">
        <v>431</v>
      </c>
      <c r="D24" s="35">
        <v>103.5</v>
      </c>
      <c r="E24" s="7">
        <f t="shared" si="6"/>
        <v>25.875</v>
      </c>
      <c r="F24" s="6">
        <v>88</v>
      </c>
      <c r="G24" s="8">
        <f t="shared" si="7"/>
        <v>44</v>
      </c>
      <c r="H24" s="8">
        <f t="shared" si="8"/>
        <v>69.875</v>
      </c>
      <c r="I24" s="21">
        <v>2</v>
      </c>
      <c r="J24" s="6"/>
    </row>
    <row r="25" spans="1:10" ht="24.75" customHeight="1">
      <c r="A25" s="35" t="s">
        <v>101</v>
      </c>
      <c r="B25" s="31" t="s">
        <v>432</v>
      </c>
      <c r="C25" s="29" t="s">
        <v>431</v>
      </c>
      <c r="D25" s="35">
        <v>76.5</v>
      </c>
      <c r="E25" s="7">
        <f t="shared" si="6"/>
        <v>19.125</v>
      </c>
      <c r="F25" s="4">
        <v>85.6</v>
      </c>
      <c r="G25" s="8">
        <f t="shared" si="7"/>
        <v>42.8</v>
      </c>
      <c r="H25" s="8">
        <f t="shared" si="8"/>
        <v>61.925</v>
      </c>
      <c r="I25" s="21">
        <v>3</v>
      </c>
      <c r="J25" s="6"/>
    </row>
    <row r="26" spans="1:10" ht="24.75" customHeight="1">
      <c r="A26" s="37"/>
      <c r="B26" s="5"/>
      <c r="C26" s="13"/>
      <c r="D26" s="37"/>
      <c r="E26" s="7"/>
      <c r="F26" s="6"/>
      <c r="G26" s="8"/>
      <c r="H26" s="8"/>
      <c r="I26" s="10"/>
      <c r="J26" s="6"/>
    </row>
    <row r="27" spans="1:10" ht="24.75" customHeight="1">
      <c r="A27" s="35" t="s">
        <v>102</v>
      </c>
      <c r="B27" s="31" t="s">
        <v>1</v>
      </c>
      <c r="C27" s="29" t="s">
        <v>107</v>
      </c>
      <c r="D27" s="35">
        <v>74.5</v>
      </c>
      <c r="E27" s="7">
        <f t="shared" si="6"/>
        <v>18.625</v>
      </c>
      <c r="F27" s="6">
        <v>86.8</v>
      </c>
      <c r="G27" s="8">
        <f t="shared" si="7"/>
        <v>43.4</v>
      </c>
      <c r="H27" s="8">
        <f>E27+G27</f>
        <v>62.025</v>
      </c>
      <c r="I27" s="21">
        <v>1</v>
      </c>
      <c r="J27" s="6"/>
    </row>
    <row r="28" spans="1:10" ht="24.75" customHeight="1">
      <c r="A28" s="36" t="s">
        <v>103</v>
      </c>
      <c r="B28" s="31" t="s">
        <v>1</v>
      </c>
      <c r="C28" s="29" t="s">
        <v>107</v>
      </c>
      <c r="D28" s="36" t="s">
        <v>105</v>
      </c>
      <c r="E28" s="7">
        <f t="shared" si="6"/>
        <v>20.75</v>
      </c>
      <c r="F28" s="6">
        <v>81.8</v>
      </c>
      <c r="G28" s="8">
        <f t="shared" si="7"/>
        <v>40.9</v>
      </c>
      <c r="H28" s="8">
        <f>E28+G28</f>
        <v>61.65</v>
      </c>
      <c r="I28" s="21">
        <v>2</v>
      </c>
      <c r="J28" s="6"/>
    </row>
    <row r="29" spans="1:10" ht="24.75" customHeight="1">
      <c r="A29" s="36" t="s">
        <v>104</v>
      </c>
      <c r="B29" s="31" t="s">
        <v>1</v>
      </c>
      <c r="C29" s="29" t="s">
        <v>107</v>
      </c>
      <c r="D29" s="36" t="s">
        <v>106</v>
      </c>
      <c r="E29" s="7">
        <f t="shared" si="6"/>
        <v>16.5</v>
      </c>
      <c r="F29" s="6">
        <v>86</v>
      </c>
      <c r="G29" s="8">
        <f t="shared" si="7"/>
        <v>43</v>
      </c>
      <c r="H29" s="8">
        <f>E29+G29</f>
        <v>59.5</v>
      </c>
      <c r="I29" s="57">
        <v>3</v>
      </c>
      <c r="J29" s="6"/>
    </row>
    <row r="30" spans="1:10" ht="24.75" customHeight="1">
      <c r="A30" s="38"/>
      <c r="B30" s="6"/>
      <c r="C30" s="6"/>
      <c r="D30" s="39"/>
      <c r="E30" s="7"/>
      <c r="F30" s="6"/>
      <c r="G30" s="8"/>
      <c r="H30" s="8"/>
      <c r="I30" s="6"/>
      <c r="J30" s="6"/>
    </row>
    <row r="31" spans="1:10" ht="24.75" customHeight="1">
      <c r="A31" s="35" t="s">
        <v>108</v>
      </c>
      <c r="B31" s="31" t="s">
        <v>433</v>
      </c>
      <c r="C31" s="33" t="s">
        <v>434</v>
      </c>
      <c r="D31" s="35">
        <v>106</v>
      </c>
      <c r="E31" s="7">
        <f t="shared" si="6"/>
        <v>26.5</v>
      </c>
      <c r="F31" s="11">
        <v>86.6</v>
      </c>
      <c r="G31" s="8">
        <f t="shared" si="7"/>
        <v>43.3</v>
      </c>
      <c r="H31" s="8">
        <f>E31+G31</f>
        <v>69.8</v>
      </c>
      <c r="I31" s="58">
        <v>1</v>
      </c>
      <c r="J31" s="11"/>
    </row>
    <row r="32" spans="1:10" ht="24.75" customHeight="1">
      <c r="A32" s="35" t="s">
        <v>109</v>
      </c>
      <c r="B32" s="31" t="s">
        <v>433</v>
      </c>
      <c r="C32" s="33" t="s">
        <v>434</v>
      </c>
      <c r="D32" s="35">
        <v>75.5</v>
      </c>
      <c r="E32" s="7">
        <f t="shared" si="6"/>
        <v>18.875</v>
      </c>
      <c r="F32" s="11">
        <v>86.6</v>
      </c>
      <c r="G32" s="8">
        <f t="shared" si="7"/>
        <v>43.3</v>
      </c>
      <c r="H32" s="8">
        <f>E32+G32</f>
        <v>62.175</v>
      </c>
      <c r="I32" s="58">
        <v>2</v>
      </c>
      <c r="J32" s="11"/>
    </row>
    <row r="33" spans="1:10" ht="24.75" customHeight="1">
      <c r="A33" s="37"/>
      <c r="B33" s="11"/>
      <c r="C33" s="11"/>
      <c r="D33" s="40"/>
      <c r="E33" s="11"/>
      <c r="F33" s="11"/>
      <c r="G33" s="11"/>
      <c r="H33" s="8"/>
      <c r="I33" s="11"/>
      <c r="J33" s="11"/>
    </row>
    <row r="34" spans="1:10" ht="24.75" customHeight="1">
      <c r="A34" s="35" t="s">
        <v>110</v>
      </c>
      <c r="B34" s="31" t="s">
        <v>1</v>
      </c>
      <c r="C34" s="27" t="s">
        <v>39</v>
      </c>
      <c r="D34" s="35">
        <v>75.5</v>
      </c>
      <c r="E34" s="11">
        <f aca="true" t="shared" si="9" ref="E34:E42">D34*0.4</f>
        <v>30.200000000000003</v>
      </c>
      <c r="F34" s="11">
        <v>92</v>
      </c>
      <c r="G34" s="11">
        <f aca="true" t="shared" si="10" ref="G34:G42">F34*0.6</f>
        <v>55.199999999999996</v>
      </c>
      <c r="H34" s="8">
        <f aca="true" t="shared" si="11" ref="H34:H42">E34+G34</f>
        <v>85.4</v>
      </c>
      <c r="I34" s="58">
        <v>1</v>
      </c>
      <c r="J34" s="11"/>
    </row>
    <row r="35" spans="1:10" ht="24.75" customHeight="1">
      <c r="A35" s="35" t="s">
        <v>111</v>
      </c>
      <c r="B35" s="31" t="s">
        <v>1</v>
      </c>
      <c r="C35" s="27" t="s">
        <v>117</v>
      </c>
      <c r="D35" s="35">
        <v>73</v>
      </c>
      <c r="E35" s="11">
        <f t="shared" si="9"/>
        <v>29.200000000000003</v>
      </c>
      <c r="F35" s="11">
        <v>89.4</v>
      </c>
      <c r="G35" s="11">
        <f t="shared" si="10"/>
        <v>53.64</v>
      </c>
      <c r="H35" s="8">
        <f t="shared" si="11"/>
        <v>82.84</v>
      </c>
      <c r="I35" s="58">
        <v>2</v>
      </c>
      <c r="J35" s="11"/>
    </row>
    <row r="36" spans="1:10" ht="24.75" customHeight="1">
      <c r="A36" s="35" t="s">
        <v>38</v>
      </c>
      <c r="B36" s="31" t="s">
        <v>1</v>
      </c>
      <c r="C36" s="27" t="s">
        <v>117</v>
      </c>
      <c r="D36" s="35">
        <v>67.5</v>
      </c>
      <c r="E36" s="11">
        <f t="shared" si="9"/>
        <v>27</v>
      </c>
      <c r="F36" s="11">
        <v>90.2</v>
      </c>
      <c r="G36" s="11">
        <f t="shared" si="10"/>
        <v>54.12</v>
      </c>
      <c r="H36" s="8">
        <f t="shared" si="11"/>
        <v>81.12</v>
      </c>
      <c r="I36" s="58">
        <v>3</v>
      </c>
      <c r="J36" s="11"/>
    </row>
    <row r="37" spans="1:10" ht="24.75" customHeight="1">
      <c r="A37" s="35" t="s">
        <v>16</v>
      </c>
      <c r="B37" s="31" t="s">
        <v>1</v>
      </c>
      <c r="C37" s="27" t="s">
        <v>117</v>
      </c>
      <c r="D37" s="35">
        <v>67</v>
      </c>
      <c r="E37" s="11">
        <f t="shared" si="9"/>
        <v>26.8</v>
      </c>
      <c r="F37" s="11">
        <v>90</v>
      </c>
      <c r="G37" s="11">
        <f t="shared" si="10"/>
        <v>54</v>
      </c>
      <c r="H37" s="8">
        <f t="shared" si="11"/>
        <v>80.8</v>
      </c>
      <c r="I37" s="11">
        <v>4</v>
      </c>
      <c r="J37" s="11"/>
    </row>
    <row r="38" spans="1:10" ht="24.75" customHeight="1">
      <c r="A38" s="35" t="s">
        <v>114</v>
      </c>
      <c r="B38" s="31" t="s">
        <v>1</v>
      </c>
      <c r="C38" s="27" t="s">
        <v>117</v>
      </c>
      <c r="D38" s="35">
        <v>58</v>
      </c>
      <c r="E38" s="11">
        <f t="shared" si="9"/>
        <v>23.200000000000003</v>
      </c>
      <c r="F38" s="11">
        <v>91.4</v>
      </c>
      <c r="G38" s="11">
        <f t="shared" si="10"/>
        <v>54.84</v>
      </c>
      <c r="H38" s="8">
        <f t="shared" si="11"/>
        <v>78.04</v>
      </c>
      <c r="I38" s="11">
        <v>5</v>
      </c>
      <c r="J38" s="11"/>
    </row>
    <row r="39" spans="1:10" ht="24.75" customHeight="1">
      <c r="A39" s="35" t="s">
        <v>112</v>
      </c>
      <c r="B39" s="31" t="s">
        <v>1</v>
      </c>
      <c r="C39" s="27" t="s">
        <v>117</v>
      </c>
      <c r="D39" s="35">
        <v>59.5</v>
      </c>
      <c r="E39" s="11">
        <f t="shared" si="9"/>
        <v>23.8</v>
      </c>
      <c r="F39" s="11">
        <v>89.6</v>
      </c>
      <c r="G39" s="11">
        <f t="shared" si="10"/>
        <v>53.76</v>
      </c>
      <c r="H39" s="8">
        <f t="shared" si="11"/>
        <v>77.56</v>
      </c>
      <c r="I39" s="11">
        <v>6</v>
      </c>
      <c r="J39" s="11"/>
    </row>
    <row r="40" spans="1:10" ht="24.75" customHeight="1">
      <c r="A40" s="35" t="s">
        <v>113</v>
      </c>
      <c r="B40" s="31" t="s">
        <v>1</v>
      </c>
      <c r="C40" s="27" t="s">
        <v>117</v>
      </c>
      <c r="D40" s="35">
        <v>59.5</v>
      </c>
      <c r="E40" s="11">
        <f t="shared" si="9"/>
        <v>23.8</v>
      </c>
      <c r="F40" s="11">
        <v>87.4</v>
      </c>
      <c r="G40" s="11">
        <f t="shared" si="10"/>
        <v>52.440000000000005</v>
      </c>
      <c r="H40" s="8">
        <f t="shared" si="11"/>
        <v>76.24000000000001</v>
      </c>
      <c r="I40" s="11">
        <v>7</v>
      </c>
      <c r="J40" s="11"/>
    </row>
    <row r="41" spans="1:10" ht="24.75" customHeight="1">
      <c r="A41" s="35" t="s">
        <v>115</v>
      </c>
      <c r="B41" s="31" t="s">
        <v>1</v>
      </c>
      <c r="C41" s="27" t="s">
        <v>117</v>
      </c>
      <c r="D41" s="35">
        <v>57.5</v>
      </c>
      <c r="E41" s="11">
        <f t="shared" si="9"/>
        <v>23</v>
      </c>
      <c r="F41" s="11">
        <v>88</v>
      </c>
      <c r="G41" s="11">
        <f t="shared" si="10"/>
        <v>52.8</v>
      </c>
      <c r="H41" s="8">
        <f t="shared" si="11"/>
        <v>75.8</v>
      </c>
      <c r="I41" s="11">
        <v>8</v>
      </c>
      <c r="J41" s="11"/>
    </row>
    <row r="42" spans="1:10" ht="24.75" customHeight="1">
      <c r="A42" s="35" t="s">
        <v>116</v>
      </c>
      <c r="B42" s="31" t="s">
        <v>1</v>
      </c>
      <c r="C42" s="27" t="s">
        <v>117</v>
      </c>
      <c r="D42" s="35">
        <v>54.5</v>
      </c>
      <c r="E42" s="11">
        <f t="shared" si="9"/>
        <v>21.8</v>
      </c>
      <c r="F42" s="11">
        <v>81.4</v>
      </c>
      <c r="G42" s="11">
        <f t="shared" si="10"/>
        <v>48.84</v>
      </c>
      <c r="H42" s="8">
        <f t="shared" si="11"/>
        <v>70.64</v>
      </c>
      <c r="I42" s="11">
        <v>9</v>
      </c>
      <c r="J42" s="11"/>
    </row>
  </sheetData>
  <mergeCells count="11">
    <mergeCell ref="F4:G4"/>
    <mergeCell ref="D3:H3"/>
    <mergeCell ref="I3:I5"/>
    <mergeCell ref="J3:J5"/>
    <mergeCell ref="A1:J1"/>
    <mergeCell ref="A2:J2"/>
    <mergeCell ref="A3:A5"/>
    <mergeCell ref="B3:B5"/>
    <mergeCell ref="C3:C5"/>
    <mergeCell ref="H4:H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5"/>
  <sheetViews>
    <sheetView workbookViewId="0" topLeftCell="A16">
      <selection activeCell="L20" sqref="L20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0.25390625" style="2" customWidth="1"/>
    <col min="4" max="4" width="8.1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A2" s="67" t="s">
        <v>65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4.75" customHeight="1">
      <c r="A3" s="69" t="s">
        <v>66</v>
      </c>
      <c r="B3" s="69" t="s">
        <v>67</v>
      </c>
      <c r="C3" s="69" t="s">
        <v>68</v>
      </c>
      <c r="D3" s="69" t="s">
        <v>69</v>
      </c>
      <c r="E3" s="69"/>
      <c r="F3" s="69"/>
      <c r="G3" s="69"/>
      <c r="H3" s="69"/>
      <c r="I3" s="70" t="s">
        <v>70</v>
      </c>
      <c r="J3" s="69" t="s">
        <v>71</v>
      </c>
    </row>
    <row r="4" spans="1:10" ht="36.75" customHeight="1">
      <c r="A4" s="69"/>
      <c r="B4" s="69"/>
      <c r="C4" s="69"/>
      <c r="D4" s="70" t="s">
        <v>72</v>
      </c>
      <c r="E4" s="70"/>
      <c r="F4" s="70" t="s">
        <v>73</v>
      </c>
      <c r="G4" s="70"/>
      <c r="H4" s="69" t="s">
        <v>74</v>
      </c>
      <c r="I4" s="70"/>
      <c r="J4" s="69"/>
    </row>
    <row r="5" spans="1:10" ht="54" customHeight="1">
      <c r="A5" s="69"/>
      <c r="B5" s="69"/>
      <c r="C5" s="69"/>
      <c r="D5" s="1" t="s">
        <v>75</v>
      </c>
      <c r="E5" s="1" t="s">
        <v>76</v>
      </c>
      <c r="F5" s="16" t="s">
        <v>77</v>
      </c>
      <c r="G5" s="1" t="s">
        <v>76</v>
      </c>
      <c r="H5" s="69"/>
      <c r="I5" s="70"/>
      <c r="J5" s="69"/>
    </row>
    <row r="6" spans="1:10" ht="24" customHeight="1">
      <c r="A6" s="28" t="s">
        <v>144</v>
      </c>
      <c r="B6" s="5" t="s">
        <v>441</v>
      </c>
      <c r="C6" s="33" t="s">
        <v>442</v>
      </c>
      <c r="D6" s="28">
        <v>135</v>
      </c>
      <c r="E6" s="7">
        <f>D6/4</f>
        <v>33.75</v>
      </c>
      <c r="F6" s="4">
        <v>82.6</v>
      </c>
      <c r="G6" s="8">
        <f>F6/2</f>
        <v>41.3</v>
      </c>
      <c r="H6" s="8">
        <f>E6+G6</f>
        <v>75.05</v>
      </c>
      <c r="I6" s="21">
        <v>1</v>
      </c>
      <c r="J6" s="6"/>
    </row>
    <row r="7" spans="1:10" ht="24" customHeight="1">
      <c r="A7" s="12" t="s">
        <v>146</v>
      </c>
      <c r="B7" s="5" t="s">
        <v>441</v>
      </c>
      <c r="C7" s="33" t="s">
        <v>442</v>
      </c>
      <c r="D7" s="12" t="s">
        <v>94</v>
      </c>
      <c r="E7" s="7">
        <f>D7/4</f>
        <v>29.125</v>
      </c>
      <c r="F7" s="4">
        <v>83.6</v>
      </c>
      <c r="G7" s="8">
        <f>F7/2</f>
        <v>41.8</v>
      </c>
      <c r="H7" s="8">
        <f>E7+G7</f>
        <v>70.925</v>
      </c>
      <c r="I7" s="4">
        <v>2</v>
      </c>
      <c r="J7" s="6"/>
    </row>
    <row r="8" spans="1:10" ht="24" customHeight="1">
      <c r="A8" s="28" t="s">
        <v>145</v>
      </c>
      <c r="B8" s="5" t="s">
        <v>441</v>
      </c>
      <c r="C8" s="33" t="s">
        <v>442</v>
      </c>
      <c r="D8" s="28">
        <v>100</v>
      </c>
      <c r="E8" s="7">
        <f>D8/4</f>
        <v>25</v>
      </c>
      <c r="F8" s="4">
        <v>88.6</v>
      </c>
      <c r="G8" s="8">
        <f>F8/2</f>
        <v>44.3</v>
      </c>
      <c r="H8" s="8">
        <f>E8+G8</f>
        <v>69.3</v>
      </c>
      <c r="I8" s="4">
        <v>3</v>
      </c>
      <c r="J8" s="6"/>
    </row>
    <row r="9" spans="1:10" ht="24" customHeight="1">
      <c r="A9" s="5"/>
      <c r="B9" s="5"/>
      <c r="C9" s="13"/>
      <c r="D9" s="3"/>
      <c r="E9" s="7"/>
      <c r="F9" s="4"/>
      <c r="G9" s="8"/>
      <c r="H9" s="8"/>
      <c r="I9" s="10"/>
      <c r="J9" s="6"/>
    </row>
    <row r="10" spans="1:10" ht="24" customHeight="1">
      <c r="A10" s="28" t="s">
        <v>28</v>
      </c>
      <c r="B10" s="27" t="s">
        <v>441</v>
      </c>
      <c r="C10" s="27" t="s">
        <v>443</v>
      </c>
      <c r="D10" s="28">
        <v>125.5</v>
      </c>
      <c r="E10" s="7">
        <f>D10/4</f>
        <v>31.375</v>
      </c>
      <c r="F10" s="4">
        <v>88.4</v>
      </c>
      <c r="G10" s="8">
        <f>F10/2</f>
        <v>44.2</v>
      </c>
      <c r="H10" s="8">
        <f>E10+G10</f>
        <v>75.575</v>
      </c>
      <c r="I10" s="21">
        <v>1</v>
      </c>
      <c r="J10" s="18"/>
    </row>
    <row r="11" spans="1:10" ht="24" customHeight="1">
      <c r="A11" s="28" t="s">
        <v>147</v>
      </c>
      <c r="B11" s="27" t="s">
        <v>441</v>
      </c>
      <c r="C11" s="27" t="s">
        <v>443</v>
      </c>
      <c r="D11" s="28">
        <v>125</v>
      </c>
      <c r="E11" s="7">
        <f>D11/4</f>
        <v>31.25</v>
      </c>
      <c r="F11" s="4">
        <v>82.4</v>
      </c>
      <c r="G11" s="8">
        <f>F11/2</f>
        <v>41.2</v>
      </c>
      <c r="H11" s="8">
        <f>E11+G11</f>
        <v>72.45</v>
      </c>
      <c r="I11" s="4">
        <v>2</v>
      </c>
      <c r="J11" s="6"/>
    </row>
    <row r="12" spans="1:10" ht="24" customHeight="1">
      <c r="A12" s="28" t="s">
        <v>148</v>
      </c>
      <c r="B12" s="27" t="s">
        <v>441</v>
      </c>
      <c r="C12" s="27" t="s">
        <v>443</v>
      </c>
      <c r="D12" s="28">
        <v>106.5</v>
      </c>
      <c r="E12" s="7">
        <f>D12/4</f>
        <v>26.625</v>
      </c>
      <c r="F12" s="4">
        <v>84.8</v>
      </c>
      <c r="G12" s="8">
        <f>F12/2</f>
        <v>42.4</v>
      </c>
      <c r="H12" s="8">
        <f>E12+G12</f>
        <v>69.025</v>
      </c>
      <c r="I12" s="4">
        <v>3</v>
      </c>
      <c r="J12" s="18"/>
    </row>
    <row r="13" spans="1:10" ht="24" customHeight="1">
      <c r="A13" s="5"/>
      <c r="B13" s="5"/>
      <c r="C13" s="13"/>
      <c r="D13" s="3"/>
      <c r="E13" s="7"/>
      <c r="F13" s="4"/>
      <c r="G13" s="8"/>
      <c r="H13" s="8"/>
      <c r="I13" s="10"/>
      <c r="J13" s="6"/>
    </row>
    <row r="14" spans="1:10" ht="24" customHeight="1">
      <c r="A14" s="28" t="s">
        <v>149</v>
      </c>
      <c r="B14" s="5" t="s">
        <v>444</v>
      </c>
      <c r="C14" s="33" t="s">
        <v>445</v>
      </c>
      <c r="D14" s="28">
        <v>133.5</v>
      </c>
      <c r="E14" s="7">
        <f>D14/4</f>
        <v>33.375</v>
      </c>
      <c r="F14" s="4">
        <v>91</v>
      </c>
      <c r="G14" s="8">
        <f>F14/2</f>
        <v>45.5</v>
      </c>
      <c r="H14" s="8">
        <f>E14+G14</f>
        <v>78.875</v>
      </c>
      <c r="I14" s="21">
        <v>1</v>
      </c>
      <c r="J14" s="6"/>
    </row>
    <row r="15" spans="1:10" ht="24" customHeight="1">
      <c r="A15" s="12" t="s">
        <v>446</v>
      </c>
      <c r="B15" s="27" t="s">
        <v>441</v>
      </c>
      <c r="C15" s="33" t="s">
        <v>445</v>
      </c>
      <c r="D15" s="12" t="s">
        <v>150</v>
      </c>
      <c r="E15" s="7">
        <f>D15/4</f>
        <v>29.25</v>
      </c>
      <c r="F15" s="4">
        <v>86.2</v>
      </c>
      <c r="G15" s="8">
        <f>F15/2</f>
        <v>43.1</v>
      </c>
      <c r="H15" s="8">
        <f>E15+G15</f>
        <v>72.35</v>
      </c>
      <c r="I15" s="4">
        <v>2</v>
      </c>
      <c r="J15" s="23"/>
    </row>
    <row r="16" spans="1:10" ht="24" customHeight="1">
      <c r="A16" s="12" t="s">
        <v>447</v>
      </c>
      <c r="B16" s="27" t="s">
        <v>441</v>
      </c>
      <c r="C16" s="33" t="s">
        <v>445</v>
      </c>
      <c r="D16" s="12" t="s">
        <v>151</v>
      </c>
      <c r="E16" s="7">
        <f>D16/4</f>
        <v>28.375</v>
      </c>
      <c r="F16" s="4">
        <v>82.8</v>
      </c>
      <c r="G16" s="8">
        <f>F16/2</f>
        <v>41.4</v>
      </c>
      <c r="H16" s="8">
        <f>E16+G16</f>
        <v>69.775</v>
      </c>
      <c r="I16" s="4">
        <v>3</v>
      </c>
      <c r="J16" s="4"/>
    </row>
    <row r="17" spans="1:10" ht="24" customHeight="1">
      <c r="A17" s="5"/>
      <c r="B17" s="5"/>
      <c r="C17" s="13"/>
      <c r="D17" s="3"/>
      <c r="E17" s="7"/>
      <c r="F17" s="4"/>
      <c r="G17" s="8"/>
      <c r="H17" s="8"/>
      <c r="I17" s="10"/>
      <c r="J17" s="6"/>
    </row>
    <row r="18" spans="1:10" ht="24" customHeight="1">
      <c r="A18" s="28" t="s">
        <v>152</v>
      </c>
      <c r="B18" s="27" t="s">
        <v>441</v>
      </c>
      <c r="C18" s="27" t="s">
        <v>448</v>
      </c>
      <c r="D18" s="28">
        <v>148</v>
      </c>
      <c r="E18" s="7">
        <f>D18/4</f>
        <v>37</v>
      </c>
      <c r="F18" s="4">
        <v>89.6</v>
      </c>
      <c r="G18" s="8">
        <f>F18/2</f>
        <v>44.8</v>
      </c>
      <c r="H18" s="8">
        <f>E18+G18</f>
        <v>81.8</v>
      </c>
      <c r="I18" s="21">
        <v>1</v>
      </c>
      <c r="J18" s="6"/>
    </row>
    <row r="19" spans="1:10" ht="24" customHeight="1">
      <c r="A19" s="28" t="s">
        <v>153</v>
      </c>
      <c r="B19" s="27" t="s">
        <v>441</v>
      </c>
      <c r="C19" s="27" t="s">
        <v>448</v>
      </c>
      <c r="D19" s="28">
        <v>114.5</v>
      </c>
      <c r="E19" s="7">
        <f>D19/4</f>
        <v>28.625</v>
      </c>
      <c r="F19" s="4">
        <v>88.6</v>
      </c>
      <c r="G19" s="8">
        <f>F19/2</f>
        <v>44.3</v>
      </c>
      <c r="H19" s="8">
        <f>E19+G19</f>
        <v>72.925</v>
      </c>
      <c r="I19" s="4">
        <v>2</v>
      </c>
      <c r="J19" s="6"/>
    </row>
    <row r="20" spans="1:10" ht="24" customHeight="1">
      <c r="A20" s="28" t="s">
        <v>154</v>
      </c>
      <c r="B20" s="27" t="s">
        <v>441</v>
      </c>
      <c r="C20" s="27" t="s">
        <v>448</v>
      </c>
      <c r="D20" s="28">
        <v>112</v>
      </c>
      <c r="E20" s="7">
        <f>D20/4</f>
        <v>28</v>
      </c>
      <c r="F20" s="4">
        <v>0</v>
      </c>
      <c r="G20" s="8">
        <f>F20/2</f>
        <v>0</v>
      </c>
      <c r="H20" s="8">
        <f>E20+G20</f>
        <v>28</v>
      </c>
      <c r="I20" s="4">
        <v>3</v>
      </c>
      <c r="J20" s="6" t="s">
        <v>449</v>
      </c>
    </row>
    <row r="21" spans="1:10" ht="24" customHeight="1">
      <c r="A21" s="5"/>
      <c r="B21" s="5"/>
      <c r="C21" s="13"/>
      <c r="D21" s="3"/>
      <c r="E21" s="7"/>
      <c r="F21" s="24"/>
      <c r="G21" s="8"/>
      <c r="H21" s="8"/>
      <c r="I21" s="10"/>
      <c r="J21" s="6"/>
    </row>
    <row r="22" spans="1:10" ht="24" customHeight="1">
      <c r="A22" s="28" t="s">
        <v>155</v>
      </c>
      <c r="B22" s="5" t="s">
        <v>444</v>
      </c>
      <c r="C22" s="33" t="s">
        <v>450</v>
      </c>
      <c r="D22" s="28">
        <v>131</v>
      </c>
      <c r="E22" s="7">
        <f>D22/4</f>
        <v>32.75</v>
      </c>
      <c r="F22" s="6">
        <v>87.2</v>
      </c>
      <c r="G22" s="8">
        <f>F22/2</f>
        <v>43.6</v>
      </c>
      <c r="H22" s="8">
        <f>E22+G22</f>
        <v>76.35</v>
      </c>
      <c r="I22" s="21">
        <v>1</v>
      </c>
      <c r="J22" s="6"/>
    </row>
    <row r="23" spans="1:10" ht="24" customHeight="1">
      <c r="A23" s="28" t="s">
        <v>156</v>
      </c>
      <c r="B23" s="27" t="s">
        <v>441</v>
      </c>
      <c r="C23" s="33" t="s">
        <v>450</v>
      </c>
      <c r="D23" s="28">
        <v>115.5</v>
      </c>
      <c r="E23" s="7">
        <f>D23/4</f>
        <v>28.875</v>
      </c>
      <c r="F23" s="6">
        <v>87.8</v>
      </c>
      <c r="G23" s="8">
        <f>F23/2</f>
        <v>43.9</v>
      </c>
      <c r="H23" s="8">
        <f>E23+G23</f>
        <v>72.775</v>
      </c>
      <c r="I23" s="4">
        <v>2</v>
      </c>
      <c r="J23" s="6"/>
    </row>
    <row r="24" spans="1:10" ht="24" customHeight="1">
      <c r="A24" s="28" t="s">
        <v>157</v>
      </c>
      <c r="B24" s="5" t="s">
        <v>444</v>
      </c>
      <c r="C24" s="33" t="s">
        <v>450</v>
      </c>
      <c r="D24" s="28">
        <v>115.5</v>
      </c>
      <c r="E24" s="7">
        <f>D24/4</f>
        <v>28.875</v>
      </c>
      <c r="F24" s="6">
        <v>80.6</v>
      </c>
      <c r="G24" s="8">
        <f>F24/2</f>
        <v>40.3</v>
      </c>
      <c r="H24" s="8">
        <f>E24+G24</f>
        <v>69.175</v>
      </c>
      <c r="I24" s="4">
        <v>3</v>
      </c>
      <c r="J24" s="6"/>
    </row>
    <row r="25" spans="1:10" ht="21.75" customHeight="1">
      <c r="A25" s="5"/>
      <c r="B25" s="5"/>
      <c r="C25" s="13"/>
      <c r="D25" s="3"/>
      <c r="E25" s="7"/>
      <c r="F25" s="4"/>
      <c r="G25" s="8"/>
      <c r="H25" s="8"/>
      <c r="I25" s="10"/>
      <c r="J25" s="6"/>
    </row>
  </sheetData>
  <mergeCells count="11"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  <mergeCell ref="J3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32"/>
  <sheetViews>
    <sheetView workbookViewId="0" topLeftCell="A13">
      <selection activeCell="A10" sqref="A10:IV10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0.25390625" style="2" customWidth="1"/>
    <col min="4" max="4" width="8.1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66" t="s">
        <v>62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A2" s="67" t="s">
        <v>63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4.75" customHeight="1">
      <c r="A3" s="69" t="s">
        <v>9</v>
      </c>
      <c r="B3" s="69" t="s">
        <v>10</v>
      </c>
      <c r="C3" s="69" t="s">
        <v>11</v>
      </c>
      <c r="D3" s="69" t="s">
        <v>12</v>
      </c>
      <c r="E3" s="69"/>
      <c r="F3" s="69"/>
      <c r="G3" s="69"/>
      <c r="H3" s="69"/>
      <c r="I3" s="70" t="s">
        <v>8</v>
      </c>
      <c r="J3" s="69" t="s">
        <v>13</v>
      </c>
    </row>
    <row r="4" spans="1:10" ht="36.75" customHeight="1">
      <c r="A4" s="69"/>
      <c r="B4" s="69"/>
      <c r="C4" s="69"/>
      <c r="D4" s="70" t="s">
        <v>17</v>
      </c>
      <c r="E4" s="70"/>
      <c r="F4" s="70" t="s">
        <v>18</v>
      </c>
      <c r="G4" s="70"/>
      <c r="H4" s="69" t="s">
        <v>14</v>
      </c>
      <c r="I4" s="70"/>
      <c r="J4" s="69"/>
    </row>
    <row r="5" spans="1:10" ht="54" customHeight="1">
      <c r="A5" s="69"/>
      <c r="B5" s="69"/>
      <c r="C5" s="69"/>
      <c r="D5" s="1" t="s">
        <v>15</v>
      </c>
      <c r="E5" s="1" t="s">
        <v>19</v>
      </c>
      <c r="F5" s="16" t="s">
        <v>60</v>
      </c>
      <c r="G5" s="1" t="s">
        <v>20</v>
      </c>
      <c r="H5" s="69"/>
      <c r="I5" s="70"/>
      <c r="J5" s="69"/>
    </row>
    <row r="6" spans="1:10" ht="18.75" customHeight="1">
      <c r="A6" s="28" t="s">
        <v>23</v>
      </c>
      <c r="B6" s="27" t="s">
        <v>0</v>
      </c>
      <c r="C6" s="27" t="s">
        <v>174</v>
      </c>
      <c r="D6" s="28">
        <v>140</v>
      </c>
      <c r="E6" s="7">
        <f aca="true" t="shared" si="0" ref="E6:E22">D6/4</f>
        <v>35</v>
      </c>
      <c r="F6" s="4">
        <v>85.4</v>
      </c>
      <c r="G6" s="8">
        <f aca="true" t="shared" si="1" ref="G6:G22">F6/2</f>
        <v>42.7</v>
      </c>
      <c r="H6" s="8">
        <f aca="true" t="shared" si="2" ref="H6:H22">E6+G6</f>
        <v>77.7</v>
      </c>
      <c r="I6" s="21">
        <v>1</v>
      </c>
      <c r="J6" s="6"/>
    </row>
    <row r="7" spans="1:10" ht="18.75" customHeight="1">
      <c r="A7" s="28" t="s">
        <v>158</v>
      </c>
      <c r="B7" s="27" t="s">
        <v>1</v>
      </c>
      <c r="C7" s="27" t="s">
        <v>174</v>
      </c>
      <c r="D7" s="28">
        <v>137.5</v>
      </c>
      <c r="E7" s="7">
        <f t="shared" si="0"/>
        <v>34.375</v>
      </c>
      <c r="F7" s="4">
        <v>84.2</v>
      </c>
      <c r="G7" s="8">
        <f t="shared" si="1"/>
        <v>42.1</v>
      </c>
      <c r="H7" s="8">
        <f t="shared" si="2"/>
        <v>76.475</v>
      </c>
      <c r="I7" s="21">
        <v>2</v>
      </c>
      <c r="J7" s="6"/>
    </row>
    <row r="8" spans="1:10" ht="18.75" customHeight="1">
      <c r="A8" s="28" t="s">
        <v>159</v>
      </c>
      <c r="B8" s="27" t="s">
        <v>1</v>
      </c>
      <c r="C8" s="27" t="s">
        <v>174</v>
      </c>
      <c r="D8" s="28">
        <v>123</v>
      </c>
      <c r="E8" s="7">
        <f t="shared" si="0"/>
        <v>30.75</v>
      </c>
      <c r="F8" s="4">
        <v>87</v>
      </c>
      <c r="G8" s="8">
        <f t="shared" si="1"/>
        <v>43.5</v>
      </c>
      <c r="H8" s="8">
        <f t="shared" si="2"/>
        <v>74.25</v>
      </c>
      <c r="I8" s="21">
        <v>3</v>
      </c>
      <c r="J8" s="6"/>
    </row>
    <row r="9" spans="1:10" ht="18.75" customHeight="1">
      <c r="A9" s="28" t="s">
        <v>160</v>
      </c>
      <c r="B9" s="27" t="s">
        <v>0</v>
      </c>
      <c r="C9" s="27" t="s">
        <v>174</v>
      </c>
      <c r="D9" s="28">
        <v>120</v>
      </c>
      <c r="E9" s="7">
        <f t="shared" si="0"/>
        <v>30</v>
      </c>
      <c r="F9" s="4">
        <v>85.4</v>
      </c>
      <c r="G9" s="8">
        <f t="shared" si="1"/>
        <v>42.7</v>
      </c>
      <c r="H9" s="8">
        <f t="shared" si="2"/>
        <v>72.7</v>
      </c>
      <c r="I9" s="21">
        <v>4</v>
      </c>
      <c r="J9" s="6"/>
    </row>
    <row r="10" spans="1:10" ht="18.75" customHeight="1">
      <c r="A10" s="28" t="s">
        <v>161</v>
      </c>
      <c r="B10" s="27" t="s">
        <v>1</v>
      </c>
      <c r="C10" s="27" t="s">
        <v>174</v>
      </c>
      <c r="D10" s="28">
        <v>119.5</v>
      </c>
      <c r="E10" s="7">
        <f t="shared" si="0"/>
        <v>29.875</v>
      </c>
      <c r="F10" s="4">
        <v>84.4</v>
      </c>
      <c r="G10" s="8">
        <f t="shared" si="1"/>
        <v>42.2</v>
      </c>
      <c r="H10" s="8">
        <f t="shared" si="2"/>
        <v>72.075</v>
      </c>
      <c r="I10" s="21">
        <v>5</v>
      </c>
      <c r="J10" s="18"/>
    </row>
    <row r="11" spans="1:10" ht="18.75" customHeight="1">
      <c r="A11" s="28" t="s">
        <v>163</v>
      </c>
      <c r="B11" s="27" t="s">
        <v>1</v>
      </c>
      <c r="C11" s="27" t="s">
        <v>174</v>
      </c>
      <c r="D11" s="28">
        <v>111.5</v>
      </c>
      <c r="E11" s="7">
        <f t="shared" si="0"/>
        <v>27.875</v>
      </c>
      <c r="F11" s="4">
        <v>87</v>
      </c>
      <c r="G11" s="8">
        <f t="shared" si="1"/>
        <v>43.5</v>
      </c>
      <c r="H11" s="8">
        <f t="shared" si="2"/>
        <v>71.375</v>
      </c>
      <c r="I11" s="21">
        <v>6</v>
      </c>
      <c r="J11" s="18"/>
    </row>
    <row r="12" spans="1:10" ht="18.75" customHeight="1">
      <c r="A12" s="28" t="s">
        <v>162</v>
      </c>
      <c r="B12" s="27" t="s">
        <v>0</v>
      </c>
      <c r="C12" s="27" t="s">
        <v>174</v>
      </c>
      <c r="D12" s="28">
        <v>115.5</v>
      </c>
      <c r="E12" s="7">
        <f t="shared" si="0"/>
        <v>28.875</v>
      </c>
      <c r="F12" s="4">
        <v>83.2</v>
      </c>
      <c r="G12" s="8">
        <f t="shared" si="1"/>
        <v>41.6</v>
      </c>
      <c r="H12" s="8">
        <f t="shared" si="2"/>
        <v>70.475</v>
      </c>
      <c r="I12" s="21">
        <v>7</v>
      </c>
      <c r="J12" s="6"/>
    </row>
    <row r="13" spans="1:10" ht="18.75" customHeight="1">
      <c r="A13" s="28" t="s">
        <v>168</v>
      </c>
      <c r="B13" s="27" t="s">
        <v>1</v>
      </c>
      <c r="C13" s="27" t="s">
        <v>174</v>
      </c>
      <c r="D13" s="28">
        <v>102.5</v>
      </c>
      <c r="E13" s="7">
        <f t="shared" si="0"/>
        <v>25.625</v>
      </c>
      <c r="F13" s="4">
        <v>88.2</v>
      </c>
      <c r="G13" s="8">
        <f t="shared" si="1"/>
        <v>44.1</v>
      </c>
      <c r="H13" s="8">
        <f t="shared" si="2"/>
        <v>69.725</v>
      </c>
      <c r="I13" s="4">
        <v>8</v>
      </c>
      <c r="J13" s="6"/>
    </row>
    <row r="14" spans="1:10" ht="18.75" customHeight="1">
      <c r="A14" s="28" t="s">
        <v>166</v>
      </c>
      <c r="B14" s="27" t="s">
        <v>0</v>
      </c>
      <c r="C14" s="27" t="s">
        <v>174</v>
      </c>
      <c r="D14" s="28">
        <v>105</v>
      </c>
      <c r="E14" s="7">
        <f t="shared" si="0"/>
        <v>26.25</v>
      </c>
      <c r="F14" s="4">
        <v>85.2</v>
      </c>
      <c r="G14" s="8">
        <f t="shared" si="1"/>
        <v>42.6</v>
      </c>
      <c r="H14" s="8">
        <f t="shared" si="2"/>
        <v>68.85</v>
      </c>
      <c r="I14" s="4">
        <v>9</v>
      </c>
      <c r="J14" s="23"/>
    </row>
    <row r="15" spans="1:10" ht="18.75" customHeight="1">
      <c r="A15" s="28" t="s">
        <v>164</v>
      </c>
      <c r="B15" s="27" t="s">
        <v>1</v>
      </c>
      <c r="C15" s="27" t="s">
        <v>174</v>
      </c>
      <c r="D15" s="28">
        <v>111</v>
      </c>
      <c r="E15" s="7">
        <f t="shared" si="0"/>
        <v>27.75</v>
      </c>
      <c r="F15" s="4">
        <v>82</v>
      </c>
      <c r="G15" s="8">
        <f t="shared" si="1"/>
        <v>41</v>
      </c>
      <c r="H15" s="8">
        <f t="shared" si="2"/>
        <v>68.75</v>
      </c>
      <c r="I15" s="4">
        <v>10</v>
      </c>
      <c r="J15" s="6"/>
    </row>
    <row r="16" spans="1:10" ht="18.75" customHeight="1">
      <c r="A16" s="28" t="s">
        <v>165</v>
      </c>
      <c r="B16" s="27" t="s">
        <v>1</v>
      </c>
      <c r="C16" s="27" t="s">
        <v>174</v>
      </c>
      <c r="D16" s="28">
        <v>110.5</v>
      </c>
      <c r="E16" s="7">
        <f t="shared" si="0"/>
        <v>27.625</v>
      </c>
      <c r="F16" s="4">
        <v>81.8</v>
      </c>
      <c r="G16" s="8">
        <f t="shared" si="1"/>
        <v>40.9</v>
      </c>
      <c r="H16" s="8">
        <f t="shared" si="2"/>
        <v>68.525</v>
      </c>
      <c r="I16" s="4">
        <v>11</v>
      </c>
      <c r="J16" s="6"/>
    </row>
    <row r="17" spans="1:10" ht="18.75" customHeight="1">
      <c r="A17" s="28" t="s">
        <v>167</v>
      </c>
      <c r="B17" s="27" t="s">
        <v>1</v>
      </c>
      <c r="C17" s="27" t="s">
        <v>174</v>
      </c>
      <c r="D17" s="28">
        <v>103</v>
      </c>
      <c r="E17" s="7">
        <f t="shared" si="0"/>
        <v>25.75</v>
      </c>
      <c r="F17" s="4">
        <v>84.2</v>
      </c>
      <c r="G17" s="8">
        <f t="shared" si="1"/>
        <v>42.1</v>
      </c>
      <c r="H17" s="8">
        <f t="shared" si="2"/>
        <v>67.85</v>
      </c>
      <c r="I17" s="4">
        <v>12</v>
      </c>
      <c r="J17" s="4"/>
    </row>
    <row r="18" spans="1:10" ht="18.75" customHeight="1">
      <c r="A18" s="28" t="s">
        <v>170</v>
      </c>
      <c r="B18" s="27" t="s">
        <v>1</v>
      </c>
      <c r="C18" s="27" t="s">
        <v>174</v>
      </c>
      <c r="D18" s="28">
        <v>100</v>
      </c>
      <c r="E18" s="7">
        <f t="shared" si="0"/>
        <v>25</v>
      </c>
      <c r="F18" s="4">
        <v>85.2</v>
      </c>
      <c r="G18" s="8">
        <f t="shared" si="1"/>
        <v>42.6</v>
      </c>
      <c r="H18" s="8">
        <f t="shared" si="2"/>
        <v>67.6</v>
      </c>
      <c r="I18" s="4">
        <v>13</v>
      </c>
      <c r="J18" s="6"/>
    </row>
    <row r="19" spans="1:10" ht="18.75" customHeight="1">
      <c r="A19" s="28" t="s">
        <v>171</v>
      </c>
      <c r="B19" s="27" t="s">
        <v>1</v>
      </c>
      <c r="C19" s="27" t="s">
        <v>174</v>
      </c>
      <c r="D19" s="28">
        <v>99.5</v>
      </c>
      <c r="E19" s="7">
        <f t="shared" si="0"/>
        <v>24.875</v>
      </c>
      <c r="F19" s="24">
        <v>84.8</v>
      </c>
      <c r="G19" s="8">
        <f t="shared" si="1"/>
        <v>42.4</v>
      </c>
      <c r="H19" s="8">
        <f t="shared" si="2"/>
        <v>67.275</v>
      </c>
      <c r="I19" s="4">
        <v>14</v>
      </c>
      <c r="J19" s="6"/>
    </row>
    <row r="20" spans="1:10" ht="18.75" customHeight="1">
      <c r="A20" s="28" t="s">
        <v>169</v>
      </c>
      <c r="B20" s="27" t="s">
        <v>1</v>
      </c>
      <c r="C20" s="27" t="s">
        <v>174</v>
      </c>
      <c r="D20" s="28">
        <v>101</v>
      </c>
      <c r="E20" s="7">
        <f t="shared" si="0"/>
        <v>25.25</v>
      </c>
      <c r="F20" s="4">
        <v>80</v>
      </c>
      <c r="G20" s="8">
        <f t="shared" si="1"/>
        <v>40</v>
      </c>
      <c r="H20" s="8">
        <f t="shared" si="2"/>
        <v>65.25</v>
      </c>
      <c r="I20" s="4">
        <v>15</v>
      </c>
      <c r="J20" s="6"/>
    </row>
    <row r="21" spans="1:10" ht="18.75" customHeight="1">
      <c r="A21" s="28" t="s">
        <v>172</v>
      </c>
      <c r="B21" s="27" t="s">
        <v>1</v>
      </c>
      <c r="C21" s="27" t="s">
        <v>174</v>
      </c>
      <c r="D21" s="28">
        <v>99</v>
      </c>
      <c r="E21" s="7">
        <f t="shared" si="0"/>
        <v>24.75</v>
      </c>
      <c r="F21" s="6">
        <v>79.2</v>
      </c>
      <c r="G21" s="8">
        <f t="shared" si="1"/>
        <v>39.6</v>
      </c>
      <c r="H21" s="8">
        <f t="shared" si="2"/>
        <v>64.35</v>
      </c>
      <c r="I21" s="4">
        <v>16</v>
      </c>
      <c r="J21" s="6"/>
    </row>
    <row r="22" spans="1:10" ht="18.75" customHeight="1">
      <c r="A22" s="28" t="s">
        <v>173</v>
      </c>
      <c r="B22" s="31" t="s">
        <v>1</v>
      </c>
      <c r="C22" s="27" t="s">
        <v>174</v>
      </c>
      <c r="D22" s="28">
        <v>90.5</v>
      </c>
      <c r="E22" s="7">
        <f t="shared" si="0"/>
        <v>22.625</v>
      </c>
      <c r="F22" s="6">
        <v>77.6</v>
      </c>
      <c r="G22" s="8">
        <f t="shared" si="1"/>
        <v>38.8</v>
      </c>
      <c r="H22" s="8">
        <f t="shared" si="2"/>
        <v>61.425</v>
      </c>
      <c r="I22" s="4">
        <v>17</v>
      </c>
      <c r="J22" s="6"/>
    </row>
    <row r="23" spans="1:10" ht="18.75" customHeight="1">
      <c r="A23" s="5"/>
      <c r="B23" s="5"/>
      <c r="C23" s="13"/>
      <c r="D23" s="3"/>
      <c r="E23" s="7"/>
      <c r="F23" s="6"/>
      <c r="G23" s="8"/>
      <c r="H23" s="8"/>
      <c r="I23" s="10"/>
      <c r="J23" s="6"/>
    </row>
    <row r="24" spans="1:10" ht="18.75" customHeight="1">
      <c r="A24" s="28" t="s">
        <v>22</v>
      </c>
      <c r="B24" s="27" t="s">
        <v>0</v>
      </c>
      <c r="C24" s="27" t="s">
        <v>175</v>
      </c>
      <c r="D24" s="28">
        <v>147</v>
      </c>
      <c r="E24" s="7">
        <f>D24/4</f>
        <v>36.75</v>
      </c>
      <c r="F24" s="4">
        <v>84.2</v>
      </c>
      <c r="G24" s="8">
        <f>F24/2</f>
        <v>42.1</v>
      </c>
      <c r="H24" s="8">
        <f>E24+G24</f>
        <v>78.85</v>
      </c>
      <c r="I24" s="21">
        <v>1</v>
      </c>
      <c r="J24" s="6"/>
    </row>
    <row r="25" spans="1:10" ht="18.75" customHeight="1">
      <c r="A25" s="5"/>
      <c r="B25" s="5"/>
      <c r="C25" s="13"/>
      <c r="D25" s="3"/>
      <c r="E25" s="7"/>
      <c r="F25" s="6"/>
      <c r="G25" s="8"/>
      <c r="H25" s="8"/>
      <c r="I25" s="10"/>
      <c r="J25" s="6"/>
    </row>
    <row r="26" spans="1:10" ht="18.75" customHeight="1">
      <c r="A26" s="28" t="s">
        <v>21</v>
      </c>
      <c r="B26" s="27" t="s">
        <v>1</v>
      </c>
      <c r="C26" s="33" t="s">
        <v>180</v>
      </c>
      <c r="D26" s="28">
        <v>155</v>
      </c>
      <c r="E26" s="7">
        <f aca="true" t="shared" si="3" ref="E26:E31">D26/4</f>
        <v>38.75</v>
      </c>
      <c r="F26" s="6">
        <v>83.8</v>
      </c>
      <c r="G26" s="8">
        <f aca="true" t="shared" si="4" ref="G26:G31">F26/2</f>
        <v>41.9</v>
      </c>
      <c r="H26" s="8">
        <f aca="true" t="shared" si="5" ref="H26:H31">E26+G26</f>
        <v>80.65</v>
      </c>
      <c r="I26" s="21">
        <v>1</v>
      </c>
      <c r="J26" s="6"/>
    </row>
    <row r="27" spans="1:10" ht="18.75" customHeight="1">
      <c r="A27" s="28" t="s">
        <v>176</v>
      </c>
      <c r="B27" s="27" t="s">
        <v>1</v>
      </c>
      <c r="C27" s="33" t="s">
        <v>180</v>
      </c>
      <c r="D27" s="28">
        <v>155</v>
      </c>
      <c r="E27" s="7">
        <f t="shared" si="3"/>
        <v>38.75</v>
      </c>
      <c r="F27" s="6">
        <v>82</v>
      </c>
      <c r="G27" s="8">
        <f t="shared" si="4"/>
        <v>41</v>
      </c>
      <c r="H27" s="8">
        <f t="shared" si="5"/>
        <v>79.75</v>
      </c>
      <c r="I27" s="21">
        <v>2</v>
      </c>
      <c r="J27" s="6"/>
    </row>
    <row r="28" spans="1:10" ht="18.75" customHeight="1">
      <c r="A28" s="28" t="s">
        <v>177</v>
      </c>
      <c r="B28" s="27" t="s">
        <v>0</v>
      </c>
      <c r="C28" s="33" t="s">
        <v>180</v>
      </c>
      <c r="D28" s="28">
        <v>146.5</v>
      </c>
      <c r="E28" s="7">
        <f t="shared" si="3"/>
        <v>36.625</v>
      </c>
      <c r="F28" s="6">
        <v>85.6</v>
      </c>
      <c r="G28" s="8">
        <f t="shared" si="4"/>
        <v>42.8</v>
      </c>
      <c r="H28" s="8">
        <f t="shared" si="5"/>
        <v>79.425</v>
      </c>
      <c r="I28" s="4">
        <v>3</v>
      </c>
      <c r="J28" s="6"/>
    </row>
    <row r="29" spans="1:10" ht="18.75" customHeight="1">
      <c r="A29" s="28" t="s">
        <v>30</v>
      </c>
      <c r="B29" s="27" t="s">
        <v>0</v>
      </c>
      <c r="C29" s="33" t="s">
        <v>180</v>
      </c>
      <c r="D29" s="28">
        <v>142</v>
      </c>
      <c r="E29" s="7">
        <f t="shared" si="3"/>
        <v>35.5</v>
      </c>
      <c r="F29" s="6">
        <v>83.6</v>
      </c>
      <c r="G29" s="8">
        <f t="shared" si="4"/>
        <v>41.8</v>
      </c>
      <c r="H29" s="8">
        <f t="shared" si="5"/>
        <v>77.3</v>
      </c>
      <c r="I29" s="4">
        <v>4</v>
      </c>
      <c r="J29" s="6"/>
    </row>
    <row r="30" spans="1:10" ht="18.75" customHeight="1">
      <c r="A30" s="28" t="s">
        <v>178</v>
      </c>
      <c r="B30" s="27" t="s">
        <v>1</v>
      </c>
      <c r="C30" s="33" t="s">
        <v>180</v>
      </c>
      <c r="D30" s="28">
        <v>134</v>
      </c>
      <c r="E30" s="7">
        <f t="shared" si="3"/>
        <v>33.5</v>
      </c>
      <c r="F30" s="11">
        <v>82.4</v>
      </c>
      <c r="G30" s="8">
        <f t="shared" si="4"/>
        <v>41.2</v>
      </c>
      <c r="H30" s="8">
        <f t="shared" si="5"/>
        <v>74.7</v>
      </c>
      <c r="I30" s="4">
        <v>5</v>
      </c>
      <c r="J30" s="11"/>
    </row>
    <row r="31" spans="1:10" ht="18.75" customHeight="1">
      <c r="A31" s="28" t="s">
        <v>179</v>
      </c>
      <c r="B31" s="27" t="s">
        <v>1</v>
      </c>
      <c r="C31" s="33" t="s">
        <v>180</v>
      </c>
      <c r="D31" s="28">
        <v>119.5</v>
      </c>
      <c r="E31" s="7">
        <f t="shared" si="3"/>
        <v>29.875</v>
      </c>
      <c r="F31" s="11">
        <v>83.8</v>
      </c>
      <c r="G31" s="8">
        <f t="shared" si="4"/>
        <v>41.9</v>
      </c>
      <c r="H31" s="8">
        <f t="shared" si="5"/>
        <v>71.775</v>
      </c>
      <c r="I31" s="4">
        <v>6</v>
      </c>
      <c r="J31" s="11"/>
    </row>
    <row r="32" spans="1:10" ht="21.75" customHeight="1">
      <c r="A32" s="5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1">
    <mergeCell ref="F4:G4"/>
    <mergeCell ref="D3:H3"/>
    <mergeCell ref="I3:I5"/>
    <mergeCell ref="J3:J5"/>
    <mergeCell ref="A1:J1"/>
    <mergeCell ref="A2:J2"/>
    <mergeCell ref="A3:A5"/>
    <mergeCell ref="B3:B5"/>
    <mergeCell ref="C3:C5"/>
    <mergeCell ref="H4:H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J42"/>
  <sheetViews>
    <sheetView workbookViewId="0" topLeftCell="A25">
      <selection activeCell="A33" sqref="A33:IV33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0.25390625" style="2" customWidth="1"/>
    <col min="4" max="4" width="8.1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A2" s="67" t="s">
        <v>65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4.75" customHeight="1">
      <c r="A3" s="69" t="s">
        <v>66</v>
      </c>
      <c r="B3" s="69" t="s">
        <v>67</v>
      </c>
      <c r="C3" s="69" t="s">
        <v>68</v>
      </c>
      <c r="D3" s="69" t="s">
        <v>69</v>
      </c>
      <c r="E3" s="69"/>
      <c r="F3" s="69"/>
      <c r="G3" s="69"/>
      <c r="H3" s="69"/>
      <c r="I3" s="70" t="s">
        <v>70</v>
      </c>
      <c r="J3" s="69" t="s">
        <v>71</v>
      </c>
    </row>
    <row r="4" spans="1:10" ht="36.75" customHeight="1">
      <c r="A4" s="69"/>
      <c r="B4" s="69"/>
      <c r="C4" s="69"/>
      <c r="D4" s="70" t="s">
        <v>72</v>
      </c>
      <c r="E4" s="70"/>
      <c r="F4" s="70" t="s">
        <v>73</v>
      </c>
      <c r="G4" s="70"/>
      <c r="H4" s="69" t="s">
        <v>74</v>
      </c>
      <c r="I4" s="70"/>
      <c r="J4" s="69"/>
    </row>
    <row r="5" spans="1:10" ht="54" customHeight="1">
      <c r="A5" s="69"/>
      <c r="B5" s="69"/>
      <c r="C5" s="69"/>
      <c r="D5" s="1" t="s">
        <v>75</v>
      </c>
      <c r="E5" s="1" t="s">
        <v>76</v>
      </c>
      <c r="F5" s="16" t="s">
        <v>77</v>
      </c>
      <c r="G5" s="1" t="s">
        <v>76</v>
      </c>
      <c r="H5" s="69"/>
      <c r="I5" s="70"/>
      <c r="J5" s="69"/>
    </row>
    <row r="6" spans="1:10" ht="30.75" customHeight="1">
      <c r="A6" s="32" t="s">
        <v>184</v>
      </c>
      <c r="B6" s="5" t="s">
        <v>1</v>
      </c>
      <c r="C6" s="41" t="s">
        <v>185</v>
      </c>
      <c r="D6" s="32" t="s">
        <v>189</v>
      </c>
      <c r="E6" s="7">
        <f>D6/4</f>
        <v>21.875</v>
      </c>
      <c r="F6" s="4">
        <v>87.2</v>
      </c>
      <c r="G6" s="8">
        <f>F6/2</f>
        <v>43.6</v>
      </c>
      <c r="H6" s="8">
        <f>E6+G6</f>
        <v>65.475</v>
      </c>
      <c r="I6" s="21">
        <v>1</v>
      </c>
      <c r="J6" s="6"/>
    </row>
    <row r="7" spans="1:10" ht="30.75" customHeight="1">
      <c r="A7" s="32" t="s">
        <v>181</v>
      </c>
      <c r="B7" s="5" t="s">
        <v>1</v>
      </c>
      <c r="C7" s="41" t="s">
        <v>185</v>
      </c>
      <c r="D7" s="32" t="s">
        <v>186</v>
      </c>
      <c r="E7" s="7">
        <f>D7/4</f>
        <v>24.125</v>
      </c>
      <c r="F7" s="4">
        <v>82.2</v>
      </c>
      <c r="G7" s="8">
        <f>F7/2</f>
        <v>41.1</v>
      </c>
      <c r="H7" s="8">
        <f>E7+G7</f>
        <v>65.225</v>
      </c>
      <c r="I7" s="21">
        <v>2</v>
      </c>
      <c r="J7" s="6"/>
    </row>
    <row r="8" spans="1:10" ht="30.75" customHeight="1">
      <c r="A8" s="32" t="s">
        <v>182</v>
      </c>
      <c r="B8" s="5" t="s">
        <v>0</v>
      </c>
      <c r="C8" s="41" t="s">
        <v>185</v>
      </c>
      <c r="D8" s="32" t="s">
        <v>187</v>
      </c>
      <c r="E8" s="7">
        <f>D8/4</f>
        <v>22.5</v>
      </c>
      <c r="F8" s="4">
        <v>78</v>
      </c>
      <c r="G8" s="8">
        <f>F8/2</f>
        <v>39</v>
      </c>
      <c r="H8" s="8">
        <f>E8+G8</f>
        <v>61.5</v>
      </c>
      <c r="I8" s="4">
        <v>3</v>
      </c>
      <c r="J8" s="6"/>
    </row>
    <row r="9" spans="1:10" ht="30.75" customHeight="1">
      <c r="A9" s="32" t="s">
        <v>183</v>
      </c>
      <c r="B9" s="5" t="s">
        <v>1</v>
      </c>
      <c r="C9" s="41" t="s">
        <v>185</v>
      </c>
      <c r="D9" s="32" t="s">
        <v>188</v>
      </c>
      <c r="E9" s="7">
        <f>D9/4</f>
        <v>22.125</v>
      </c>
      <c r="F9" s="4">
        <v>76.2</v>
      </c>
      <c r="G9" s="8">
        <f>F9/2</f>
        <v>38.1</v>
      </c>
      <c r="H9" s="8">
        <f>E9+G9</f>
        <v>60.225</v>
      </c>
      <c r="I9" s="4">
        <v>4</v>
      </c>
      <c r="J9" s="6"/>
    </row>
    <row r="10" spans="1:10" ht="30.75" customHeight="1">
      <c r="A10" s="5"/>
      <c r="B10" s="17"/>
      <c r="C10" s="19"/>
      <c r="D10" s="22"/>
      <c r="E10" s="7"/>
      <c r="F10" s="20"/>
      <c r="G10" s="8"/>
      <c r="H10" s="8"/>
      <c r="I10" s="21"/>
      <c r="J10" s="18"/>
    </row>
    <row r="11" spans="1:10" ht="30.75" customHeight="1">
      <c r="A11" s="28" t="s">
        <v>24</v>
      </c>
      <c r="B11" s="5" t="s">
        <v>0</v>
      </c>
      <c r="C11" s="27" t="s">
        <v>451</v>
      </c>
      <c r="D11" s="28">
        <v>108</v>
      </c>
      <c r="E11" s="7">
        <f>D11/4</f>
        <v>27</v>
      </c>
      <c r="F11" s="4">
        <v>86.4</v>
      </c>
      <c r="G11" s="8">
        <f>F11/2</f>
        <v>43.2</v>
      </c>
      <c r="H11" s="8">
        <f>E11+G11</f>
        <v>70.2</v>
      </c>
      <c r="I11" s="21">
        <v>1</v>
      </c>
      <c r="J11" s="6"/>
    </row>
    <row r="12" spans="1:10" ht="30.75" customHeight="1">
      <c r="A12" s="5"/>
      <c r="B12" s="17"/>
      <c r="C12" s="19"/>
      <c r="D12" s="22"/>
      <c r="E12" s="7"/>
      <c r="F12" s="20"/>
      <c r="G12" s="8"/>
      <c r="H12" s="8"/>
      <c r="I12" s="21"/>
      <c r="J12" s="18"/>
    </row>
    <row r="13" spans="1:10" ht="30.75" customHeight="1">
      <c r="A13" s="28" t="s">
        <v>5</v>
      </c>
      <c r="B13" s="5" t="s">
        <v>0</v>
      </c>
      <c r="C13" s="33" t="s">
        <v>452</v>
      </c>
      <c r="D13" s="28">
        <v>140.5</v>
      </c>
      <c r="E13" s="7">
        <f>D13/4</f>
        <v>35.125</v>
      </c>
      <c r="F13" s="4">
        <v>86.6</v>
      </c>
      <c r="G13" s="8">
        <f>F13/2</f>
        <v>43.3</v>
      </c>
      <c r="H13" s="8">
        <f>E13+G13</f>
        <v>78.425</v>
      </c>
      <c r="I13" s="21">
        <v>1</v>
      </c>
      <c r="J13" s="6"/>
    </row>
    <row r="14" spans="1:10" ht="30.75" customHeight="1">
      <c r="A14" s="28" t="s">
        <v>192</v>
      </c>
      <c r="B14" s="5" t="s">
        <v>0</v>
      </c>
      <c r="C14" s="33" t="s">
        <v>452</v>
      </c>
      <c r="D14" s="28">
        <v>113</v>
      </c>
      <c r="E14" s="7">
        <f>D14/4</f>
        <v>28.25</v>
      </c>
      <c r="F14" s="4">
        <v>88.3</v>
      </c>
      <c r="G14" s="8">
        <f>F14/2</f>
        <v>44.15</v>
      </c>
      <c r="H14" s="8">
        <f>E14+G14</f>
        <v>72.4</v>
      </c>
      <c r="I14" s="21">
        <v>2</v>
      </c>
      <c r="J14" s="23"/>
    </row>
    <row r="15" spans="1:10" ht="30.75" customHeight="1">
      <c r="A15" s="28" t="s">
        <v>4</v>
      </c>
      <c r="B15" s="5" t="s">
        <v>0</v>
      </c>
      <c r="C15" s="33" t="s">
        <v>452</v>
      </c>
      <c r="D15" s="28">
        <v>114</v>
      </c>
      <c r="E15" s="7">
        <f>D15/4</f>
        <v>28.5</v>
      </c>
      <c r="F15" s="4">
        <v>87.3</v>
      </c>
      <c r="G15" s="8">
        <f>F15/2</f>
        <v>43.65</v>
      </c>
      <c r="H15" s="8">
        <f>E15+G15</f>
        <v>72.15</v>
      </c>
      <c r="I15" s="4">
        <v>3</v>
      </c>
      <c r="J15" s="6"/>
    </row>
    <row r="16" spans="1:10" ht="30.75" customHeight="1">
      <c r="A16" s="5"/>
      <c r="B16" s="5"/>
      <c r="C16" s="13"/>
      <c r="D16" s="3"/>
      <c r="E16" s="7"/>
      <c r="F16" s="4"/>
      <c r="G16" s="8"/>
      <c r="H16" s="8"/>
      <c r="I16" s="10"/>
      <c r="J16" s="4"/>
    </row>
    <row r="17" spans="1:10" ht="30.75" customHeight="1">
      <c r="A17" s="28" t="s">
        <v>193</v>
      </c>
      <c r="B17" s="5" t="s">
        <v>0</v>
      </c>
      <c r="C17" s="27" t="s">
        <v>453</v>
      </c>
      <c r="D17" s="28">
        <v>92</v>
      </c>
      <c r="E17" s="7">
        <f>D17/4</f>
        <v>23</v>
      </c>
      <c r="F17" s="4">
        <v>80.6</v>
      </c>
      <c r="G17" s="8">
        <f>F17/2</f>
        <v>40.3</v>
      </c>
      <c r="H17" s="8">
        <f>E17+G17</f>
        <v>63.3</v>
      </c>
      <c r="I17" s="21">
        <v>1</v>
      </c>
      <c r="J17" s="6"/>
    </row>
    <row r="18" spans="1:10" ht="30.75" customHeight="1">
      <c r="A18" s="5"/>
      <c r="B18" s="5"/>
      <c r="C18" s="13"/>
      <c r="D18" s="3"/>
      <c r="E18" s="7"/>
      <c r="F18" s="4"/>
      <c r="G18" s="8"/>
      <c r="H18" s="8"/>
      <c r="I18" s="10"/>
      <c r="J18" s="6"/>
    </row>
    <row r="19" spans="1:10" ht="30.75" customHeight="1">
      <c r="A19" s="28" t="s">
        <v>194</v>
      </c>
      <c r="B19" s="5" t="s">
        <v>1</v>
      </c>
      <c r="C19" s="27" t="s">
        <v>196</v>
      </c>
      <c r="D19" s="28">
        <v>102.5</v>
      </c>
      <c r="E19" s="7">
        <f>D19/4</f>
        <v>25.625</v>
      </c>
      <c r="F19" s="4">
        <v>84.8</v>
      </c>
      <c r="G19" s="8">
        <f>F19/2</f>
        <v>42.4</v>
      </c>
      <c r="H19" s="8">
        <f>E19+G19</f>
        <v>68.025</v>
      </c>
      <c r="I19" s="21">
        <v>1</v>
      </c>
      <c r="J19" s="6"/>
    </row>
    <row r="20" spans="1:10" ht="30.75" customHeight="1">
      <c r="A20" s="28" t="s">
        <v>195</v>
      </c>
      <c r="B20" s="5" t="s">
        <v>0</v>
      </c>
      <c r="C20" s="27" t="s">
        <v>196</v>
      </c>
      <c r="D20" s="28">
        <v>92</v>
      </c>
      <c r="E20" s="7">
        <f>D20/4</f>
        <v>23</v>
      </c>
      <c r="F20" s="4">
        <v>83.4</v>
      </c>
      <c r="G20" s="8">
        <f>F20/2</f>
        <v>41.7</v>
      </c>
      <c r="H20" s="8">
        <f>E20+G20</f>
        <v>64.7</v>
      </c>
      <c r="I20" s="4">
        <v>2</v>
      </c>
      <c r="J20" s="6"/>
    </row>
    <row r="21" spans="1:10" ht="30" customHeight="1">
      <c r="A21" s="5"/>
      <c r="B21" s="5"/>
      <c r="C21" s="13"/>
      <c r="D21" s="3"/>
      <c r="E21" s="7"/>
      <c r="F21" s="24"/>
      <c r="G21" s="8"/>
      <c r="H21" s="8"/>
      <c r="I21" s="10"/>
      <c r="J21" s="6"/>
    </row>
    <row r="22" spans="1:10" ht="23.25" customHeight="1">
      <c r="A22" s="28" t="s">
        <v>197</v>
      </c>
      <c r="B22" s="27" t="s">
        <v>0</v>
      </c>
      <c r="C22" s="27" t="s">
        <v>215</v>
      </c>
      <c r="D22" s="28">
        <v>134.5</v>
      </c>
      <c r="E22" s="7">
        <f aca="true" t="shared" si="0" ref="E22:E42">D22/4</f>
        <v>33.625</v>
      </c>
      <c r="F22" s="6">
        <v>86.8</v>
      </c>
      <c r="G22" s="8">
        <f aca="true" t="shared" si="1" ref="G22:G42">F22/2</f>
        <v>43.4</v>
      </c>
      <c r="H22" s="8">
        <f aca="true" t="shared" si="2" ref="H22:H42">E22+G22</f>
        <v>77.025</v>
      </c>
      <c r="I22" s="21">
        <v>1</v>
      </c>
      <c r="J22" s="6"/>
    </row>
    <row r="23" spans="1:10" ht="21.75" customHeight="1">
      <c r="A23" s="28" t="s">
        <v>199</v>
      </c>
      <c r="B23" s="27" t="s">
        <v>1</v>
      </c>
      <c r="C23" s="27" t="s">
        <v>215</v>
      </c>
      <c r="D23" s="28">
        <v>127</v>
      </c>
      <c r="E23" s="7">
        <f t="shared" si="0"/>
        <v>31.75</v>
      </c>
      <c r="F23" s="6">
        <v>88.7</v>
      </c>
      <c r="G23" s="8">
        <f t="shared" si="1"/>
        <v>44.35</v>
      </c>
      <c r="H23" s="8">
        <f t="shared" si="2"/>
        <v>76.1</v>
      </c>
      <c r="I23" s="21">
        <v>2</v>
      </c>
      <c r="J23" s="6"/>
    </row>
    <row r="24" spans="1:10" ht="21.75" customHeight="1">
      <c r="A24" s="28" t="s">
        <v>198</v>
      </c>
      <c r="B24" s="27" t="s">
        <v>1</v>
      </c>
      <c r="C24" s="27" t="s">
        <v>215</v>
      </c>
      <c r="D24" s="28">
        <v>133</v>
      </c>
      <c r="E24" s="7">
        <f t="shared" si="0"/>
        <v>33.25</v>
      </c>
      <c r="F24" s="6">
        <v>82.96</v>
      </c>
      <c r="G24" s="8">
        <f t="shared" si="1"/>
        <v>41.48</v>
      </c>
      <c r="H24" s="8">
        <f t="shared" si="2"/>
        <v>74.72999999999999</v>
      </c>
      <c r="I24" s="21">
        <v>3</v>
      </c>
      <c r="J24" s="6"/>
    </row>
    <row r="25" spans="1:10" ht="21.75" customHeight="1">
      <c r="A25" s="28" t="s">
        <v>201</v>
      </c>
      <c r="B25" s="27" t="s">
        <v>1</v>
      </c>
      <c r="C25" s="27" t="s">
        <v>215</v>
      </c>
      <c r="D25" s="28">
        <v>121.5</v>
      </c>
      <c r="E25" s="7">
        <f t="shared" si="0"/>
        <v>30.375</v>
      </c>
      <c r="F25" s="6">
        <v>87.5</v>
      </c>
      <c r="G25" s="8">
        <f t="shared" si="1"/>
        <v>43.75</v>
      </c>
      <c r="H25" s="8">
        <f t="shared" si="2"/>
        <v>74.125</v>
      </c>
      <c r="I25" s="21">
        <v>4</v>
      </c>
      <c r="J25" s="6"/>
    </row>
    <row r="26" spans="1:10" ht="21.75" customHeight="1">
      <c r="A26" s="28" t="s">
        <v>29</v>
      </c>
      <c r="B26" s="27" t="s">
        <v>1</v>
      </c>
      <c r="C26" s="27" t="s">
        <v>215</v>
      </c>
      <c r="D26" s="28">
        <v>123</v>
      </c>
      <c r="E26" s="7">
        <f t="shared" si="0"/>
        <v>30.75</v>
      </c>
      <c r="F26" s="6">
        <v>85.8</v>
      </c>
      <c r="G26" s="8">
        <f t="shared" si="1"/>
        <v>42.9</v>
      </c>
      <c r="H26" s="8">
        <f t="shared" si="2"/>
        <v>73.65</v>
      </c>
      <c r="I26" s="21">
        <v>5</v>
      </c>
      <c r="J26" s="6"/>
    </row>
    <row r="27" spans="1:10" ht="21.75" customHeight="1">
      <c r="A27" s="28" t="s">
        <v>200</v>
      </c>
      <c r="B27" s="27" t="s">
        <v>1</v>
      </c>
      <c r="C27" s="27" t="s">
        <v>215</v>
      </c>
      <c r="D27" s="28">
        <v>125.5</v>
      </c>
      <c r="E27" s="7">
        <f t="shared" si="0"/>
        <v>31.375</v>
      </c>
      <c r="F27" s="4">
        <v>84.3</v>
      </c>
      <c r="G27" s="8">
        <f t="shared" si="1"/>
        <v>42.15</v>
      </c>
      <c r="H27" s="8">
        <f t="shared" si="2"/>
        <v>73.525</v>
      </c>
      <c r="I27" s="21">
        <v>6</v>
      </c>
      <c r="J27" s="6"/>
    </row>
    <row r="28" spans="1:10" ht="21.75" customHeight="1">
      <c r="A28" s="28" t="s">
        <v>202</v>
      </c>
      <c r="B28" s="27" t="s">
        <v>1</v>
      </c>
      <c r="C28" s="27" t="s">
        <v>215</v>
      </c>
      <c r="D28" s="28">
        <v>116</v>
      </c>
      <c r="E28" s="7">
        <f t="shared" si="0"/>
        <v>29</v>
      </c>
      <c r="F28" s="6">
        <v>87.52</v>
      </c>
      <c r="G28" s="8">
        <f t="shared" si="1"/>
        <v>43.76</v>
      </c>
      <c r="H28" s="8">
        <f t="shared" si="2"/>
        <v>72.75999999999999</v>
      </c>
      <c r="I28" s="21">
        <v>7</v>
      </c>
      <c r="J28" s="6"/>
    </row>
    <row r="29" spans="1:10" ht="21.75" customHeight="1">
      <c r="A29" s="28" t="s">
        <v>203</v>
      </c>
      <c r="B29" s="27" t="s">
        <v>1</v>
      </c>
      <c r="C29" s="27" t="s">
        <v>215</v>
      </c>
      <c r="D29" s="28">
        <v>114</v>
      </c>
      <c r="E29" s="7">
        <f t="shared" si="0"/>
        <v>28.5</v>
      </c>
      <c r="F29" s="6">
        <v>87.34</v>
      </c>
      <c r="G29" s="8">
        <f t="shared" si="1"/>
        <v>43.67</v>
      </c>
      <c r="H29" s="8">
        <f t="shared" si="2"/>
        <v>72.17</v>
      </c>
      <c r="I29" s="21">
        <v>8</v>
      </c>
      <c r="J29" s="6"/>
    </row>
    <row r="30" spans="1:10" ht="21.75" customHeight="1">
      <c r="A30" s="28" t="s">
        <v>204</v>
      </c>
      <c r="B30" s="27" t="s">
        <v>1</v>
      </c>
      <c r="C30" s="27" t="s">
        <v>215</v>
      </c>
      <c r="D30" s="28">
        <v>113.5</v>
      </c>
      <c r="E30" s="7">
        <f t="shared" si="0"/>
        <v>28.375</v>
      </c>
      <c r="F30" s="6">
        <v>86.8</v>
      </c>
      <c r="G30" s="8">
        <f t="shared" si="1"/>
        <v>43.4</v>
      </c>
      <c r="H30" s="8">
        <f t="shared" si="2"/>
        <v>71.775</v>
      </c>
      <c r="I30" s="21">
        <v>9</v>
      </c>
      <c r="J30" s="6"/>
    </row>
    <row r="31" spans="1:10" ht="21.75" customHeight="1">
      <c r="A31" s="28" t="s">
        <v>206</v>
      </c>
      <c r="B31" s="27" t="s">
        <v>1</v>
      </c>
      <c r="C31" s="27" t="s">
        <v>215</v>
      </c>
      <c r="D31" s="28">
        <v>112.5</v>
      </c>
      <c r="E31" s="7">
        <f t="shared" si="0"/>
        <v>28.125</v>
      </c>
      <c r="F31" s="64">
        <v>87</v>
      </c>
      <c r="G31" s="8">
        <f t="shared" si="1"/>
        <v>43.5</v>
      </c>
      <c r="H31" s="8">
        <f t="shared" si="2"/>
        <v>71.625</v>
      </c>
      <c r="I31" s="21">
        <v>10</v>
      </c>
      <c r="J31" s="64"/>
    </row>
    <row r="32" spans="1:10" ht="21.75" customHeight="1">
      <c r="A32" s="28" t="s">
        <v>205</v>
      </c>
      <c r="B32" s="27" t="s">
        <v>1</v>
      </c>
      <c r="C32" s="27" t="s">
        <v>215</v>
      </c>
      <c r="D32" s="28">
        <v>113.5</v>
      </c>
      <c r="E32" s="7">
        <f t="shared" si="0"/>
        <v>28.375</v>
      </c>
      <c r="F32" s="64">
        <v>82</v>
      </c>
      <c r="G32" s="8">
        <f t="shared" si="1"/>
        <v>41</v>
      </c>
      <c r="H32" s="8">
        <f t="shared" si="2"/>
        <v>69.375</v>
      </c>
      <c r="I32" s="21">
        <v>11</v>
      </c>
      <c r="J32" s="64"/>
    </row>
    <row r="33" spans="1:10" ht="21.75" customHeight="1">
      <c r="A33" s="28" t="s">
        <v>52</v>
      </c>
      <c r="B33" s="27" t="s">
        <v>1</v>
      </c>
      <c r="C33" s="27" t="s">
        <v>215</v>
      </c>
      <c r="D33" s="28">
        <v>106</v>
      </c>
      <c r="E33" s="7">
        <f t="shared" si="0"/>
        <v>26.5</v>
      </c>
      <c r="F33" s="64">
        <v>85.6</v>
      </c>
      <c r="G33" s="8">
        <f t="shared" si="1"/>
        <v>42.8</v>
      </c>
      <c r="H33" s="8">
        <f t="shared" si="2"/>
        <v>69.3</v>
      </c>
      <c r="I33" s="4">
        <v>12</v>
      </c>
      <c r="J33" s="64"/>
    </row>
    <row r="34" spans="1:10" ht="21.75" customHeight="1">
      <c r="A34" s="28" t="s">
        <v>208</v>
      </c>
      <c r="B34" s="27" t="s">
        <v>1</v>
      </c>
      <c r="C34" s="27" t="s">
        <v>215</v>
      </c>
      <c r="D34" s="28">
        <v>107</v>
      </c>
      <c r="E34" s="7">
        <f t="shared" si="0"/>
        <v>26.75</v>
      </c>
      <c r="F34" s="64">
        <v>83.6</v>
      </c>
      <c r="G34" s="8">
        <f t="shared" si="1"/>
        <v>41.8</v>
      </c>
      <c r="H34" s="8">
        <f t="shared" si="2"/>
        <v>68.55</v>
      </c>
      <c r="I34" s="4">
        <v>13</v>
      </c>
      <c r="J34" s="64"/>
    </row>
    <row r="35" spans="1:10" ht="21.75" customHeight="1">
      <c r="A35" s="28" t="s">
        <v>207</v>
      </c>
      <c r="B35" s="27" t="s">
        <v>1</v>
      </c>
      <c r="C35" s="27" t="s">
        <v>215</v>
      </c>
      <c r="D35" s="28">
        <v>110</v>
      </c>
      <c r="E35" s="7">
        <f t="shared" si="0"/>
        <v>27.5</v>
      </c>
      <c r="F35" s="64">
        <v>81.34</v>
      </c>
      <c r="G35" s="8">
        <f t="shared" si="1"/>
        <v>40.67</v>
      </c>
      <c r="H35" s="8">
        <f t="shared" si="2"/>
        <v>68.17</v>
      </c>
      <c r="I35" s="4">
        <v>14</v>
      </c>
      <c r="J35" s="64"/>
    </row>
    <row r="36" spans="1:10" ht="21.75" customHeight="1">
      <c r="A36" s="30" t="s">
        <v>212</v>
      </c>
      <c r="B36" s="31" t="s">
        <v>1</v>
      </c>
      <c r="C36" s="31" t="s">
        <v>215</v>
      </c>
      <c r="D36" s="30">
        <v>99.5</v>
      </c>
      <c r="E36" s="7">
        <f t="shared" si="0"/>
        <v>24.875</v>
      </c>
      <c r="F36" s="6">
        <v>85.2</v>
      </c>
      <c r="G36" s="8">
        <f t="shared" si="1"/>
        <v>42.6</v>
      </c>
      <c r="H36" s="8">
        <f t="shared" si="2"/>
        <v>67.475</v>
      </c>
      <c r="I36" s="4">
        <v>15</v>
      </c>
      <c r="J36" s="6"/>
    </row>
    <row r="37" spans="1:10" ht="23.25" customHeight="1">
      <c r="A37" s="28" t="s">
        <v>209</v>
      </c>
      <c r="B37" s="27" t="s">
        <v>1</v>
      </c>
      <c r="C37" s="27" t="s">
        <v>215</v>
      </c>
      <c r="D37" s="28">
        <v>103.5</v>
      </c>
      <c r="E37" s="7">
        <f t="shared" si="0"/>
        <v>25.875</v>
      </c>
      <c r="F37" s="64">
        <v>82.12</v>
      </c>
      <c r="G37" s="8">
        <f t="shared" si="1"/>
        <v>41.06</v>
      </c>
      <c r="H37" s="8">
        <f t="shared" si="2"/>
        <v>66.935</v>
      </c>
      <c r="I37" s="4">
        <v>16</v>
      </c>
      <c r="J37" s="64"/>
    </row>
    <row r="38" spans="1:10" ht="24" customHeight="1">
      <c r="A38" s="28" t="s">
        <v>210</v>
      </c>
      <c r="B38" s="27" t="s">
        <v>1</v>
      </c>
      <c r="C38" s="27" t="s">
        <v>215</v>
      </c>
      <c r="D38" s="28">
        <v>102.5</v>
      </c>
      <c r="E38" s="7">
        <f t="shared" si="0"/>
        <v>25.625</v>
      </c>
      <c r="F38" s="64">
        <v>81.6</v>
      </c>
      <c r="G38" s="8">
        <f t="shared" si="1"/>
        <v>40.8</v>
      </c>
      <c r="H38" s="8">
        <f t="shared" si="2"/>
        <v>66.425</v>
      </c>
      <c r="I38" s="4">
        <v>17</v>
      </c>
      <c r="J38" s="64"/>
    </row>
    <row r="39" spans="1:10" ht="24" customHeight="1">
      <c r="A39" s="30" t="s">
        <v>213</v>
      </c>
      <c r="B39" s="31" t="s">
        <v>1</v>
      </c>
      <c r="C39" s="31" t="s">
        <v>215</v>
      </c>
      <c r="D39" s="30">
        <v>99</v>
      </c>
      <c r="E39" s="7">
        <f t="shared" si="0"/>
        <v>24.75</v>
      </c>
      <c r="F39" s="6">
        <v>81.8</v>
      </c>
      <c r="G39" s="8">
        <f t="shared" si="1"/>
        <v>40.9</v>
      </c>
      <c r="H39" s="8">
        <f t="shared" si="2"/>
        <v>65.65</v>
      </c>
      <c r="I39" s="4">
        <v>18</v>
      </c>
      <c r="J39" s="6"/>
    </row>
    <row r="40" spans="1:10" ht="24" customHeight="1">
      <c r="A40" s="31" t="s">
        <v>216</v>
      </c>
      <c r="B40" s="31" t="s">
        <v>0</v>
      </c>
      <c r="C40" s="31" t="s">
        <v>215</v>
      </c>
      <c r="D40" s="30">
        <v>96</v>
      </c>
      <c r="E40" s="7">
        <f t="shared" si="0"/>
        <v>24</v>
      </c>
      <c r="F40" s="6">
        <v>78.2</v>
      </c>
      <c r="G40" s="8">
        <f t="shared" si="1"/>
        <v>39.1</v>
      </c>
      <c r="H40" s="8">
        <f t="shared" si="2"/>
        <v>63.1</v>
      </c>
      <c r="I40" s="4">
        <v>19</v>
      </c>
      <c r="J40" s="6"/>
    </row>
    <row r="41" spans="1:10" ht="24" customHeight="1">
      <c r="A41" s="30" t="s">
        <v>211</v>
      </c>
      <c r="B41" s="31" t="s">
        <v>1</v>
      </c>
      <c r="C41" s="31" t="s">
        <v>215</v>
      </c>
      <c r="D41" s="30">
        <v>100.5</v>
      </c>
      <c r="E41" s="7">
        <f t="shared" si="0"/>
        <v>25.125</v>
      </c>
      <c r="F41" s="6">
        <v>0</v>
      </c>
      <c r="G41" s="8">
        <f t="shared" si="1"/>
        <v>0</v>
      </c>
      <c r="H41" s="8">
        <f t="shared" si="2"/>
        <v>25.125</v>
      </c>
      <c r="I41" s="4">
        <v>20</v>
      </c>
      <c r="J41" s="6" t="s">
        <v>61</v>
      </c>
    </row>
    <row r="42" spans="1:10" ht="24" customHeight="1">
      <c r="A42" s="30" t="s">
        <v>214</v>
      </c>
      <c r="B42" s="31" t="s">
        <v>1</v>
      </c>
      <c r="C42" s="31" t="s">
        <v>215</v>
      </c>
      <c r="D42" s="30">
        <v>97.5</v>
      </c>
      <c r="E42" s="7">
        <f t="shared" si="0"/>
        <v>24.375</v>
      </c>
      <c r="F42" s="6">
        <v>0</v>
      </c>
      <c r="G42" s="8">
        <f t="shared" si="1"/>
        <v>0</v>
      </c>
      <c r="H42" s="8">
        <f t="shared" si="2"/>
        <v>24.375</v>
      </c>
      <c r="I42" s="4">
        <v>21</v>
      </c>
      <c r="J42" s="6" t="s">
        <v>61</v>
      </c>
    </row>
  </sheetData>
  <mergeCells count="11">
    <mergeCell ref="J3:J5"/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workbookViewId="0" topLeftCell="A19">
      <selection activeCell="A20" sqref="A20:IV20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0.25390625" style="2" customWidth="1"/>
    <col min="4" max="4" width="8.1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A2" s="67" t="s">
        <v>65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4.75" customHeight="1">
      <c r="A3" s="69" t="s">
        <v>66</v>
      </c>
      <c r="B3" s="69" t="s">
        <v>67</v>
      </c>
      <c r="C3" s="69" t="s">
        <v>68</v>
      </c>
      <c r="D3" s="69" t="s">
        <v>69</v>
      </c>
      <c r="E3" s="69"/>
      <c r="F3" s="69"/>
      <c r="G3" s="69"/>
      <c r="H3" s="69"/>
      <c r="I3" s="70" t="s">
        <v>70</v>
      </c>
      <c r="J3" s="69" t="s">
        <v>71</v>
      </c>
    </row>
    <row r="4" spans="1:10" ht="34.5" customHeight="1">
      <c r="A4" s="69"/>
      <c r="B4" s="69"/>
      <c r="C4" s="69"/>
      <c r="D4" s="70" t="s">
        <v>72</v>
      </c>
      <c r="E4" s="70"/>
      <c r="F4" s="70" t="s">
        <v>73</v>
      </c>
      <c r="G4" s="70"/>
      <c r="H4" s="69" t="s">
        <v>74</v>
      </c>
      <c r="I4" s="70"/>
      <c r="J4" s="69"/>
    </row>
    <row r="5" spans="1:10" ht="46.5" customHeight="1">
      <c r="A5" s="69"/>
      <c r="B5" s="69"/>
      <c r="C5" s="69"/>
      <c r="D5" s="1" t="s">
        <v>75</v>
      </c>
      <c r="E5" s="1" t="s">
        <v>76</v>
      </c>
      <c r="F5" s="16" t="s">
        <v>77</v>
      </c>
      <c r="G5" s="1" t="s">
        <v>76</v>
      </c>
      <c r="H5" s="69"/>
      <c r="I5" s="70"/>
      <c r="J5" s="69"/>
    </row>
    <row r="6" spans="1:10" ht="19.5" customHeight="1">
      <c r="A6" s="28" t="s">
        <v>32</v>
      </c>
      <c r="B6" s="27" t="s">
        <v>1</v>
      </c>
      <c r="C6" s="27" t="s">
        <v>454</v>
      </c>
      <c r="D6" s="28">
        <v>149.5</v>
      </c>
      <c r="E6" s="7">
        <f aca="true" t="shared" si="0" ref="E6:E30">D6/4</f>
        <v>37.375</v>
      </c>
      <c r="F6" s="4">
        <v>92.8</v>
      </c>
      <c r="G6" s="8">
        <f aca="true" t="shared" si="1" ref="G6:G30">F6/2</f>
        <v>46.4</v>
      </c>
      <c r="H6" s="8">
        <f aca="true" t="shared" si="2" ref="H6:H30">E6+G6</f>
        <v>83.775</v>
      </c>
      <c r="I6" s="21">
        <v>1</v>
      </c>
      <c r="J6" s="6"/>
    </row>
    <row r="7" spans="1:10" ht="19.5" customHeight="1">
      <c r="A7" s="28" t="s">
        <v>219</v>
      </c>
      <c r="B7" s="27" t="s">
        <v>1</v>
      </c>
      <c r="C7" s="27" t="s">
        <v>454</v>
      </c>
      <c r="D7" s="28">
        <v>151.5</v>
      </c>
      <c r="E7" s="7">
        <f t="shared" si="0"/>
        <v>37.875</v>
      </c>
      <c r="F7" s="4">
        <v>91</v>
      </c>
      <c r="G7" s="8">
        <f t="shared" si="1"/>
        <v>45.5</v>
      </c>
      <c r="H7" s="8">
        <f t="shared" si="2"/>
        <v>83.375</v>
      </c>
      <c r="I7" s="21">
        <v>2</v>
      </c>
      <c r="J7" s="6"/>
    </row>
    <row r="8" spans="1:10" ht="19.5" customHeight="1">
      <c r="A8" s="28" t="s">
        <v>35</v>
      </c>
      <c r="B8" s="27" t="s">
        <v>1</v>
      </c>
      <c r="C8" s="27" t="s">
        <v>454</v>
      </c>
      <c r="D8" s="28">
        <v>148</v>
      </c>
      <c r="E8" s="7">
        <f t="shared" si="0"/>
        <v>37</v>
      </c>
      <c r="F8" s="4">
        <v>91.4</v>
      </c>
      <c r="G8" s="8">
        <f t="shared" si="1"/>
        <v>45.7</v>
      </c>
      <c r="H8" s="8">
        <f t="shared" si="2"/>
        <v>82.7</v>
      </c>
      <c r="I8" s="21">
        <v>3</v>
      </c>
      <c r="J8" s="6"/>
    </row>
    <row r="9" spans="1:10" ht="19.5" customHeight="1">
      <c r="A9" s="28" t="s">
        <v>217</v>
      </c>
      <c r="B9" s="27" t="s">
        <v>1</v>
      </c>
      <c r="C9" s="27" t="s">
        <v>454</v>
      </c>
      <c r="D9" s="28">
        <v>154</v>
      </c>
      <c r="E9" s="7">
        <f t="shared" si="0"/>
        <v>38.5</v>
      </c>
      <c r="F9" s="4">
        <v>88</v>
      </c>
      <c r="G9" s="8">
        <f t="shared" si="1"/>
        <v>44</v>
      </c>
      <c r="H9" s="8">
        <f t="shared" si="2"/>
        <v>82.5</v>
      </c>
      <c r="I9" s="21">
        <v>4</v>
      </c>
      <c r="J9" s="6"/>
    </row>
    <row r="10" spans="1:10" ht="19.5" customHeight="1">
      <c r="A10" s="28" t="s">
        <v>218</v>
      </c>
      <c r="B10" s="27" t="s">
        <v>1</v>
      </c>
      <c r="C10" s="27" t="s">
        <v>454</v>
      </c>
      <c r="D10" s="28">
        <v>154</v>
      </c>
      <c r="E10" s="7">
        <f t="shared" si="0"/>
        <v>38.5</v>
      </c>
      <c r="F10" s="4">
        <v>88</v>
      </c>
      <c r="G10" s="8">
        <f t="shared" si="1"/>
        <v>44</v>
      </c>
      <c r="H10" s="8">
        <f t="shared" si="2"/>
        <v>82.5</v>
      </c>
      <c r="I10" s="21">
        <v>4</v>
      </c>
      <c r="J10" s="6"/>
    </row>
    <row r="11" spans="1:10" ht="19.5" customHeight="1">
      <c r="A11" s="28" t="s">
        <v>221</v>
      </c>
      <c r="B11" s="27" t="s">
        <v>1</v>
      </c>
      <c r="C11" s="27" t="s">
        <v>454</v>
      </c>
      <c r="D11" s="28">
        <v>146.5</v>
      </c>
      <c r="E11" s="7">
        <f t="shared" si="0"/>
        <v>36.625</v>
      </c>
      <c r="F11" s="4">
        <v>90.6</v>
      </c>
      <c r="G11" s="8">
        <f t="shared" si="1"/>
        <v>45.3</v>
      </c>
      <c r="H11" s="8">
        <f t="shared" si="2"/>
        <v>81.925</v>
      </c>
      <c r="I11" s="21">
        <v>6</v>
      </c>
      <c r="J11" s="6"/>
    </row>
    <row r="12" spans="1:10" ht="19.5" customHeight="1">
      <c r="A12" s="28" t="s">
        <v>31</v>
      </c>
      <c r="B12" s="27" t="s">
        <v>1</v>
      </c>
      <c r="C12" s="27" t="s">
        <v>454</v>
      </c>
      <c r="D12" s="28">
        <v>148</v>
      </c>
      <c r="E12" s="7">
        <f t="shared" si="0"/>
        <v>37</v>
      </c>
      <c r="F12" s="4">
        <v>89.8</v>
      </c>
      <c r="G12" s="8">
        <f t="shared" si="1"/>
        <v>44.9</v>
      </c>
      <c r="H12" s="8">
        <f t="shared" si="2"/>
        <v>81.9</v>
      </c>
      <c r="I12" s="21">
        <v>7</v>
      </c>
      <c r="J12" s="18"/>
    </row>
    <row r="13" spans="1:10" ht="19.5" customHeight="1">
      <c r="A13" s="28" t="s">
        <v>220</v>
      </c>
      <c r="B13" s="27" t="s">
        <v>1</v>
      </c>
      <c r="C13" s="27" t="s">
        <v>454</v>
      </c>
      <c r="D13" s="28">
        <v>147</v>
      </c>
      <c r="E13" s="7">
        <f t="shared" si="0"/>
        <v>36.75</v>
      </c>
      <c r="F13" s="4">
        <v>90</v>
      </c>
      <c r="G13" s="8">
        <f t="shared" si="1"/>
        <v>45</v>
      </c>
      <c r="H13" s="8">
        <f t="shared" si="2"/>
        <v>81.75</v>
      </c>
      <c r="I13" s="21">
        <v>8</v>
      </c>
      <c r="J13" s="18"/>
    </row>
    <row r="14" spans="1:10" ht="19.5" customHeight="1">
      <c r="A14" s="28" t="s">
        <v>226</v>
      </c>
      <c r="B14" s="27" t="s">
        <v>1</v>
      </c>
      <c r="C14" s="27" t="s">
        <v>454</v>
      </c>
      <c r="D14" s="28">
        <v>139.5</v>
      </c>
      <c r="E14" s="7">
        <f t="shared" si="0"/>
        <v>34.875</v>
      </c>
      <c r="F14" s="4">
        <v>92</v>
      </c>
      <c r="G14" s="8">
        <f t="shared" si="1"/>
        <v>46</v>
      </c>
      <c r="H14" s="8">
        <f t="shared" si="2"/>
        <v>80.875</v>
      </c>
      <c r="I14" s="21">
        <v>9</v>
      </c>
      <c r="J14" s="6"/>
    </row>
    <row r="15" spans="1:10" ht="19.5" customHeight="1">
      <c r="A15" s="28" t="s">
        <v>36</v>
      </c>
      <c r="B15" s="27" t="s">
        <v>1</v>
      </c>
      <c r="C15" s="27" t="s">
        <v>454</v>
      </c>
      <c r="D15" s="28">
        <v>143.5</v>
      </c>
      <c r="E15" s="7">
        <f t="shared" si="0"/>
        <v>35.875</v>
      </c>
      <c r="F15" s="4">
        <v>88.8</v>
      </c>
      <c r="G15" s="8">
        <f t="shared" si="1"/>
        <v>44.4</v>
      </c>
      <c r="H15" s="8">
        <f t="shared" si="2"/>
        <v>80.275</v>
      </c>
      <c r="I15" s="21">
        <v>10</v>
      </c>
      <c r="J15" s="6"/>
    </row>
    <row r="16" spans="1:10" ht="19.5" customHeight="1">
      <c r="A16" s="28" t="s">
        <v>227</v>
      </c>
      <c r="B16" s="27" t="s">
        <v>1</v>
      </c>
      <c r="C16" s="27" t="s">
        <v>454</v>
      </c>
      <c r="D16" s="28">
        <v>139</v>
      </c>
      <c r="E16" s="7">
        <f t="shared" si="0"/>
        <v>34.75</v>
      </c>
      <c r="F16" s="24">
        <v>89.8</v>
      </c>
      <c r="G16" s="8">
        <f t="shared" si="1"/>
        <v>44.9</v>
      </c>
      <c r="H16" s="8">
        <f t="shared" si="2"/>
        <v>79.65</v>
      </c>
      <c r="I16" s="21">
        <v>11</v>
      </c>
      <c r="J16" s="6"/>
    </row>
    <row r="17" spans="1:10" ht="19.5" customHeight="1">
      <c r="A17" s="28" t="s">
        <v>34</v>
      </c>
      <c r="B17" s="27" t="s">
        <v>1</v>
      </c>
      <c r="C17" s="27" t="s">
        <v>454</v>
      </c>
      <c r="D17" s="28">
        <v>139</v>
      </c>
      <c r="E17" s="7">
        <f t="shared" si="0"/>
        <v>34.75</v>
      </c>
      <c r="F17" s="6">
        <v>89.4</v>
      </c>
      <c r="G17" s="8">
        <f t="shared" si="1"/>
        <v>44.7</v>
      </c>
      <c r="H17" s="8">
        <f t="shared" si="2"/>
        <v>79.45</v>
      </c>
      <c r="I17" s="21">
        <v>12</v>
      </c>
      <c r="J17" s="6"/>
    </row>
    <row r="18" spans="1:10" ht="19.5" customHeight="1">
      <c r="A18" s="28" t="s">
        <v>33</v>
      </c>
      <c r="B18" s="27" t="s">
        <v>1</v>
      </c>
      <c r="C18" s="27" t="s">
        <v>454</v>
      </c>
      <c r="D18" s="28">
        <v>146</v>
      </c>
      <c r="E18" s="7">
        <f t="shared" si="0"/>
        <v>36.5</v>
      </c>
      <c r="F18" s="4">
        <v>85.4</v>
      </c>
      <c r="G18" s="8">
        <f t="shared" si="1"/>
        <v>42.7</v>
      </c>
      <c r="H18" s="8">
        <f t="shared" si="2"/>
        <v>79.2</v>
      </c>
      <c r="I18" s="4">
        <v>13</v>
      </c>
      <c r="J18" s="6"/>
    </row>
    <row r="19" spans="1:10" ht="19.5" customHeight="1">
      <c r="A19" s="28" t="s">
        <v>229</v>
      </c>
      <c r="B19" s="27" t="s">
        <v>1</v>
      </c>
      <c r="C19" s="27" t="s">
        <v>454</v>
      </c>
      <c r="D19" s="28">
        <v>136.5</v>
      </c>
      <c r="E19" s="7">
        <f t="shared" si="0"/>
        <v>34.125</v>
      </c>
      <c r="F19" s="6">
        <v>89.2</v>
      </c>
      <c r="G19" s="8">
        <f t="shared" si="1"/>
        <v>44.6</v>
      </c>
      <c r="H19" s="8">
        <f t="shared" si="2"/>
        <v>78.725</v>
      </c>
      <c r="I19" s="4">
        <v>14</v>
      </c>
      <c r="J19" s="6"/>
    </row>
    <row r="20" spans="1:10" ht="19.5" customHeight="1">
      <c r="A20" s="28" t="s">
        <v>224</v>
      </c>
      <c r="B20" s="27" t="s">
        <v>1</v>
      </c>
      <c r="C20" s="27" t="s">
        <v>454</v>
      </c>
      <c r="D20" s="28">
        <v>140.5</v>
      </c>
      <c r="E20" s="7">
        <f t="shared" si="0"/>
        <v>35.125</v>
      </c>
      <c r="F20" s="4">
        <v>86.6</v>
      </c>
      <c r="G20" s="8">
        <f t="shared" si="1"/>
        <v>43.3</v>
      </c>
      <c r="H20" s="8">
        <f t="shared" si="2"/>
        <v>78.425</v>
      </c>
      <c r="I20" s="4">
        <v>15</v>
      </c>
      <c r="J20" s="6"/>
    </row>
    <row r="21" spans="1:10" ht="19.5" customHeight="1">
      <c r="A21" s="28" t="s">
        <v>223</v>
      </c>
      <c r="B21" s="27" t="s">
        <v>1</v>
      </c>
      <c r="C21" s="27" t="s">
        <v>454</v>
      </c>
      <c r="D21" s="28">
        <v>144</v>
      </c>
      <c r="E21" s="7">
        <f t="shared" si="0"/>
        <v>36</v>
      </c>
      <c r="F21" s="4">
        <v>84.8</v>
      </c>
      <c r="G21" s="8">
        <f t="shared" si="1"/>
        <v>42.4</v>
      </c>
      <c r="H21" s="8">
        <f t="shared" si="2"/>
        <v>78.4</v>
      </c>
      <c r="I21" s="4">
        <v>16</v>
      </c>
      <c r="J21" s="4"/>
    </row>
    <row r="22" spans="1:10" ht="19.5" customHeight="1">
      <c r="A22" s="28" t="s">
        <v>228</v>
      </c>
      <c r="B22" s="27" t="s">
        <v>1</v>
      </c>
      <c r="C22" s="27" t="s">
        <v>454</v>
      </c>
      <c r="D22" s="28">
        <v>137</v>
      </c>
      <c r="E22" s="7">
        <f t="shared" si="0"/>
        <v>34.25</v>
      </c>
      <c r="F22" s="6">
        <v>87</v>
      </c>
      <c r="G22" s="8">
        <f t="shared" si="1"/>
        <v>43.5</v>
      </c>
      <c r="H22" s="8">
        <f t="shared" si="2"/>
        <v>77.75</v>
      </c>
      <c r="I22" s="4">
        <v>17</v>
      </c>
      <c r="J22" s="6"/>
    </row>
    <row r="23" spans="1:10" ht="19.5" customHeight="1">
      <c r="A23" s="28" t="s">
        <v>230</v>
      </c>
      <c r="B23" s="27" t="s">
        <v>1</v>
      </c>
      <c r="C23" s="27" t="s">
        <v>454</v>
      </c>
      <c r="D23" s="28">
        <v>135.5</v>
      </c>
      <c r="E23" s="7">
        <f t="shared" si="0"/>
        <v>33.875</v>
      </c>
      <c r="F23" s="4">
        <v>87.2</v>
      </c>
      <c r="G23" s="8">
        <f t="shared" si="1"/>
        <v>43.6</v>
      </c>
      <c r="H23" s="8">
        <f t="shared" si="2"/>
        <v>77.475</v>
      </c>
      <c r="I23" s="4">
        <v>18</v>
      </c>
      <c r="J23" s="6"/>
    </row>
    <row r="24" spans="1:10" ht="19.5" customHeight="1">
      <c r="A24" s="28" t="s">
        <v>225</v>
      </c>
      <c r="B24" s="27" t="s">
        <v>1</v>
      </c>
      <c r="C24" s="27" t="s">
        <v>454</v>
      </c>
      <c r="D24" s="28">
        <v>139.5</v>
      </c>
      <c r="E24" s="7">
        <f t="shared" si="0"/>
        <v>34.875</v>
      </c>
      <c r="F24" s="4">
        <v>84.8</v>
      </c>
      <c r="G24" s="8">
        <f t="shared" si="1"/>
        <v>42.4</v>
      </c>
      <c r="H24" s="8">
        <f t="shared" si="2"/>
        <v>77.275</v>
      </c>
      <c r="I24" s="4">
        <v>19</v>
      </c>
      <c r="J24" s="6"/>
    </row>
    <row r="25" spans="1:10" ht="19.5" customHeight="1">
      <c r="A25" s="30" t="s">
        <v>234</v>
      </c>
      <c r="B25" s="43" t="s">
        <v>1</v>
      </c>
      <c r="C25" s="27" t="s">
        <v>454</v>
      </c>
      <c r="D25" s="11">
        <v>128</v>
      </c>
      <c r="E25" s="7">
        <f t="shared" si="0"/>
        <v>32</v>
      </c>
      <c r="F25" s="11">
        <v>90.2</v>
      </c>
      <c r="G25" s="8">
        <f t="shared" si="1"/>
        <v>45.1</v>
      </c>
      <c r="H25" s="8">
        <f t="shared" si="2"/>
        <v>77.1</v>
      </c>
      <c r="I25" s="4">
        <v>20</v>
      </c>
      <c r="J25" s="11"/>
    </row>
    <row r="26" spans="1:10" ht="19.5" customHeight="1">
      <c r="A26" s="28" t="s">
        <v>222</v>
      </c>
      <c r="B26" s="27" t="s">
        <v>1</v>
      </c>
      <c r="C26" s="27" t="s">
        <v>454</v>
      </c>
      <c r="D26" s="28">
        <v>145.5</v>
      </c>
      <c r="E26" s="7">
        <f t="shared" si="0"/>
        <v>36.375</v>
      </c>
      <c r="F26" s="4">
        <v>81.4</v>
      </c>
      <c r="G26" s="8">
        <f t="shared" si="1"/>
        <v>40.7</v>
      </c>
      <c r="H26" s="8">
        <f t="shared" si="2"/>
        <v>77.075</v>
      </c>
      <c r="I26" s="4">
        <v>21</v>
      </c>
      <c r="J26" s="23"/>
    </row>
    <row r="27" spans="1:10" ht="19.5" customHeight="1">
      <c r="A27" s="28" t="s">
        <v>231</v>
      </c>
      <c r="B27" s="27" t="s">
        <v>1</v>
      </c>
      <c r="C27" s="27" t="s">
        <v>454</v>
      </c>
      <c r="D27" s="28">
        <v>135</v>
      </c>
      <c r="E27" s="7">
        <f t="shared" si="0"/>
        <v>33.75</v>
      </c>
      <c r="F27" s="6">
        <v>85.2</v>
      </c>
      <c r="G27" s="8">
        <f t="shared" si="1"/>
        <v>42.6</v>
      </c>
      <c r="H27" s="8">
        <f t="shared" si="2"/>
        <v>76.35</v>
      </c>
      <c r="I27" s="4">
        <v>22</v>
      </c>
      <c r="J27" s="6"/>
    </row>
    <row r="28" spans="1:10" ht="19.5" customHeight="1">
      <c r="A28" s="28" t="s">
        <v>232</v>
      </c>
      <c r="B28" s="27" t="s">
        <v>1</v>
      </c>
      <c r="C28" s="27" t="s">
        <v>454</v>
      </c>
      <c r="D28" s="28">
        <v>131</v>
      </c>
      <c r="E28" s="7">
        <f t="shared" si="0"/>
        <v>32.75</v>
      </c>
      <c r="F28" s="6">
        <v>87</v>
      </c>
      <c r="G28" s="8">
        <f t="shared" si="1"/>
        <v>43.5</v>
      </c>
      <c r="H28" s="8">
        <f t="shared" si="2"/>
        <v>76.25</v>
      </c>
      <c r="I28" s="4">
        <v>23</v>
      </c>
      <c r="J28" s="6"/>
    </row>
    <row r="29" spans="1:10" ht="19.5" customHeight="1">
      <c r="A29" s="28" t="s">
        <v>37</v>
      </c>
      <c r="B29" s="27" t="s">
        <v>1</v>
      </c>
      <c r="C29" s="27" t="s">
        <v>454</v>
      </c>
      <c r="D29" s="28">
        <v>130.5</v>
      </c>
      <c r="E29" s="7">
        <f t="shared" si="0"/>
        <v>32.625</v>
      </c>
      <c r="F29" s="6">
        <v>85.8</v>
      </c>
      <c r="G29" s="8">
        <f t="shared" si="1"/>
        <v>42.9</v>
      </c>
      <c r="H29" s="8">
        <f t="shared" si="2"/>
        <v>75.525</v>
      </c>
      <c r="I29" s="4">
        <v>24</v>
      </c>
      <c r="J29" s="6"/>
    </row>
    <row r="30" spans="1:10" ht="19.5" customHeight="1">
      <c r="A30" s="28" t="s">
        <v>233</v>
      </c>
      <c r="B30" s="27" t="s">
        <v>1</v>
      </c>
      <c r="C30" s="27" t="s">
        <v>454</v>
      </c>
      <c r="D30" s="28">
        <v>130.5</v>
      </c>
      <c r="E30" s="7">
        <f t="shared" si="0"/>
        <v>32.625</v>
      </c>
      <c r="F30" s="6">
        <v>83.6</v>
      </c>
      <c r="G30" s="8">
        <f t="shared" si="1"/>
        <v>41.8</v>
      </c>
      <c r="H30" s="8">
        <f t="shared" si="2"/>
        <v>74.425</v>
      </c>
      <c r="I30" s="4">
        <v>25</v>
      </c>
      <c r="J30" s="6"/>
    </row>
    <row r="31" spans="1:10" ht="21.75" customHeight="1">
      <c r="A31" s="5"/>
      <c r="B31" s="11"/>
      <c r="C31" s="11"/>
      <c r="D31" s="11"/>
      <c r="E31" s="7"/>
      <c r="F31" s="11"/>
      <c r="G31" s="8"/>
      <c r="H31" s="8"/>
      <c r="I31" s="11"/>
      <c r="J31" s="11"/>
    </row>
    <row r="32" spans="1:10" ht="31.5" customHeight="1">
      <c r="A32" s="28" t="s">
        <v>235</v>
      </c>
      <c r="B32" s="27" t="s">
        <v>1</v>
      </c>
      <c r="C32" s="65" t="s">
        <v>241</v>
      </c>
      <c r="D32" s="28">
        <v>139</v>
      </c>
      <c r="E32" s="7">
        <f aca="true" t="shared" si="3" ref="E32:E37">D32/4</f>
        <v>34.75</v>
      </c>
      <c r="F32" s="11">
        <v>87.8</v>
      </c>
      <c r="G32" s="8">
        <f aca="true" t="shared" si="4" ref="G32:G37">F32/2</f>
        <v>43.9</v>
      </c>
      <c r="H32" s="8">
        <f aca="true" t="shared" si="5" ref="H32:H37">E32+G32</f>
        <v>78.65</v>
      </c>
      <c r="I32" s="58">
        <v>1</v>
      </c>
      <c r="J32" s="11"/>
    </row>
    <row r="33" spans="1:10" ht="31.5" customHeight="1">
      <c r="A33" s="28" t="s">
        <v>236</v>
      </c>
      <c r="B33" s="27" t="s">
        <v>1</v>
      </c>
      <c r="C33" s="65" t="s">
        <v>241</v>
      </c>
      <c r="D33" s="28">
        <v>136</v>
      </c>
      <c r="E33" s="7">
        <f t="shared" si="3"/>
        <v>34</v>
      </c>
      <c r="F33" s="11">
        <v>84</v>
      </c>
      <c r="G33" s="8">
        <f t="shared" si="4"/>
        <v>42</v>
      </c>
      <c r="H33" s="8">
        <f t="shared" si="5"/>
        <v>76</v>
      </c>
      <c r="I33" s="58">
        <v>2</v>
      </c>
      <c r="J33" s="11"/>
    </row>
    <row r="34" spans="1:10" ht="31.5" customHeight="1">
      <c r="A34" s="28" t="s">
        <v>239</v>
      </c>
      <c r="B34" s="27" t="s">
        <v>1</v>
      </c>
      <c r="C34" s="65" t="s">
        <v>241</v>
      </c>
      <c r="D34" s="28">
        <v>124.5</v>
      </c>
      <c r="E34" s="7">
        <f t="shared" si="3"/>
        <v>31.125</v>
      </c>
      <c r="F34" s="11">
        <v>87.8</v>
      </c>
      <c r="G34" s="8">
        <f t="shared" si="4"/>
        <v>43.9</v>
      </c>
      <c r="H34" s="8">
        <f t="shared" si="5"/>
        <v>75.025</v>
      </c>
      <c r="I34" s="64">
        <v>3</v>
      </c>
      <c r="J34" s="11"/>
    </row>
    <row r="35" spans="1:10" ht="31.5" customHeight="1">
      <c r="A35" s="28" t="s">
        <v>238</v>
      </c>
      <c r="B35" s="27" t="s">
        <v>1</v>
      </c>
      <c r="C35" s="65" t="s">
        <v>241</v>
      </c>
      <c r="D35" s="28">
        <v>126.5</v>
      </c>
      <c r="E35" s="7">
        <f t="shared" si="3"/>
        <v>31.625</v>
      </c>
      <c r="F35" s="11">
        <v>86.2</v>
      </c>
      <c r="G35" s="8">
        <f t="shared" si="4"/>
        <v>43.1</v>
      </c>
      <c r="H35" s="8">
        <f t="shared" si="5"/>
        <v>74.725</v>
      </c>
      <c r="I35" s="64">
        <v>4</v>
      </c>
      <c r="J35" s="11"/>
    </row>
    <row r="36" spans="1:10" ht="31.5" customHeight="1">
      <c r="A36" s="28" t="s">
        <v>237</v>
      </c>
      <c r="B36" s="27" t="s">
        <v>1</v>
      </c>
      <c r="C36" s="65" t="s">
        <v>241</v>
      </c>
      <c r="D36" s="28">
        <v>130.5</v>
      </c>
      <c r="E36" s="7">
        <f t="shared" si="3"/>
        <v>32.625</v>
      </c>
      <c r="F36" s="11">
        <v>81.8</v>
      </c>
      <c r="G36" s="8">
        <f t="shared" si="4"/>
        <v>40.9</v>
      </c>
      <c r="H36" s="8">
        <f t="shared" si="5"/>
        <v>73.525</v>
      </c>
      <c r="I36" s="64">
        <v>5</v>
      </c>
      <c r="J36" s="11"/>
    </row>
    <row r="37" spans="1:10" ht="31.5" customHeight="1">
      <c r="A37" s="28" t="s">
        <v>240</v>
      </c>
      <c r="B37" s="27" t="s">
        <v>1</v>
      </c>
      <c r="C37" s="65" t="s">
        <v>241</v>
      </c>
      <c r="D37" s="28">
        <v>122</v>
      </c>
      <c r="E37" s="7">
        <f t="shared" si="3"/>
        <v>30.5</v>
      </c>
      <c r="F37" s="11">
        <v>83.8</v>
      </c>
      <c r="G37" s="8">
        <f t="shared" si="4"/>
        <v>41.9</v>
      </c>
      <c r="H37" s="8">
        <f t="shared" si="5"/>
        <v>72.4</v>
      </c>
      <c r="I37" s="64">
        <v>6</v>
      </c>
      <c r="J37" s="11"/>
    </row>
    <row r="38" spans="1:10" ht="31.5" customHeight="1">
      <c r="A38" s="5"/>
      <c r="B38" s="11"/>
      <c r="C38" s="11"/>
      <c r="D38" s="11"/>
      <c r="E38" s="11"/>
      <c r="F38" s="11"/>
      <c r="G38" s="11"/>
      <c r="H38" s="11"/>
      <c r="I38" s="11"/>
      <c r="J38" s="11"/>
    </row>
  </sheetData>
  <mergeCells count="11">
    <mergeCell ref="J3:J5"/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J37"/>
  <sheetViews>
    <sheetView workbookViewId="0" topLeftCell="A25">
      <selection activeCell="A25" sqref="A25:IV25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3.25390625" style="2" customWidth="1"/>
    <col min="4" max="4" width="8.125" style="2" customWidth="1"/>
    <col min="5" max="5" width="8.00390625" style="2" customWidth="1"/>
    <col min="6" max="6" width="8.375" style="2" customWidth="1"/>
    <col min="7" max="7" width="7.00390625" style="2" customWidth="1"/>
    <col min="8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A2" s="67" t="s">
        <v>65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4.75" customHeight="1">
      <c r="A3" s="69" t="s">
        <v>66</v>
      </c>
      <c r="B3" s="69" t="s">
        <v>67</v>
      </c>
      <c r="C3" s="69" t="s">
        <v>68</v>
      </c>
      <c r="D3" s="69" t="s">
        <v>69</v>
      </c>
      <c r="E3" s="69"/>
      <c r="F3" s="69"/>
      <c r="G3" s="69"/>
      <c r="H3" s="69"/>
      <c r="I3" s="70" t="s">
        <v>70</v>
      </c>
      <c r="J3" s="69" t="s">
        <v>71</v>
      </c>
    </row>
    <row r="4" spans="1:10" ht="36.75" customHeight="1">
      <c r="A4" s="69"/>
      <c r="B4" s="69"/>
      <c r="C4" s="69"/>
      <c r="D4" s="70" t="s">
        <v>72</v>
      </c>
      <c r="E4" s="70"/>
      <c r="F4" s="70" t="s">
        <v>73</v>
      </c>
      <c r="G4" s="70"/>
      <c r="H4" s="69" t="s">
        <v>74</v>
      </c>
      <c r="I4" s="70"/>
      <c r="J4" s="69"/>
    </row>
    <row r="5" spans="1:10" ht="54" customHeight="1">
      <c r="A5" s="69"/>
      <c r="B5" s="69"/>
      <c r="C5" s="69"/>
      <c r="D5" s="1" t="s">
        <v>75</v>
      </c>
      <c r="E5" s="1" t="s">
        <v>76</v>
      </c>
      <c r="F5" s="16" t="s">
        <v>77</v>
      </c>
      <c r="G5" s="1" t="s">
        <v>76</v>
      </c>
      <c r="H5" s="69"/>
      <c r="I5" s="70"/>
      <c r="J5" s="69"/>
    </row>
    <row r="6" spans="1:10" ht="31.5" customHeight="1">
      <c r="A6" s="28" t="s">
        <v>242</v>
      </c>
      <c r="B6" s="5" t="s">
        <v>1</v>
      </c>
      <c r="C6" s="44" t="s">
        <v>257</v>
      </c>
      <c r="D6" s="28">
        <v>153</v>
      </c>
      <c r="E6" s="7">
        <f aca="true" t="shared" si="0" ref="E6:E20">D6/4</f>
        <v>38.25</v>
      </c>
      <c r="F6" s="4">
        <v>87</v>
      </c>
      <c r="G6" s="8">
        <f aca="true" t="shared" si="1" ref="G6:G20">F6/2</f>
        <v>43.5</v>
      </c>
      <c r="H6" s="8">
        <f aca="true" t="shared" si="2" ref="H6:H20">E6+G6</f>
        <v>81.75</v>
      </c>
      <c r="I6" s="21">
        <v>1</v>
      </c>
      <c r="J6" s="6"/>
    </row>
    <row r="7" spans="1:10" ht="31.5" customHeight="1">
      <c r="A7" s="28" t="s">
        <v>246</v>
      </c>
      <c r="B7" s="5" t="s">
        <v>1</v>
      </c>
      <c r="C7" s="44" t="s">
        <v>257</v>
      </c>
      <c r="D7" s="28">
        <v>134.5</v>
      </c>
      <c r="E7" s="7">
        <f t="shared" si="0"/>
        <v>33.625</v>
      </c>
      <c r="F7" s="4">
        <v>89.8</v>
      </c>
      <c r="G7" s="8">
        <f t="shared" si="1"/>
        <v>44.9</v>
      </c>
      <c r="H7" s="8">
        <f t="shared" si="2"/>
        <v>78.525</v>
      </c>
      <c r="I7" s="21">
        <v>2</v>
      </c>
      <c r="J7" s="18"/>
    </row>
    <row r="8" spans="1:10" ht="31.5" customHeight="1">
      <c r="A8" s="28" t="s">
        <v>243</v>
      </c>
      <c r="B8" s="5" t="s">
        <v>1</v>
      </c>
      <c r="C8" s="44" t="s">
        <v>257</v>
      </c>
      <c r="D8" s="28">
        <v>138</v>
      </c>
      <c r="E8" s="7">
        <f t="shared" si="0"/>
        <v>34.5</v>
      </c>
      <c r="F8" s="4">
        <v>86</v>
      </c>
      <c r="G8" s="8">
        <f t="shared" si="1"/>
        <v>43</v>
      </c>
      <c r="H8" s="8">
        <f t="shared" si="2"/>
        <v>77.5</v>
      </c>
      <c r="I8" s="21">
        <v>3</v>
      </c>
      <c r="J8" s="6"/>
    </row>
    <row r="9" spans="1:10" ht="31.5" customHeight="1">
      <c r="A9" s="28" t="s">
        <v>244</v>
      </c>
      <c r="B9" s="5" t="s">
        <v>1</v>
      </c>
      <c r="C9" s="44" t="s">
        <v>257</v>
      </c>
      <c r="D9" s="28">
        <v>137.5</v>
      </c>
      <c r="E9" s="7">
        <f t="shared" si="0"/>
        <v>34.375</v>
      </c>
      <c r="F9" s="4">
        <v>85.6</v>
      </c>
      <c r="G9" s="8">
        <f t="shared" si="1"/>
        <v>42.8</v>
      </c>
      <c r="H9" s="8">
        <f t="shared" si="2"/>
        <v>77.175</v>
      </c>
      <c r="I9" s="21">
        <v>4</v>
      </c>
      <c r="J9" s="6"/>
    </row>
    <row r="10" spans="1:10" ht="31.5" customHeight="1">
      <c r="A10" s="28" t="s">
        <v>249</v>
      </c>
      <c r="B10" s="5" t="s">
        <v>1</v>
      </c>
      <c r="C10" s="44" t="s">
        <v>257</v>
      </c>
      <c r="D10" s="28">
        <v>131</v>
      </c>
      <c r="E10" s="7">
        <f t="shared" si="0"/>
        <v>32.75</v>
      </c>
      <c r="F10" s="4">
        <v>88.4</v>
      </c>
      <c r="G10" s="8">
        <f t="shared" si="1"/>
        <v>44.2</v>
      </c>
      <c r="H10" s="8">
        <f t="shared" si="2"/>
        <v>76.95</v>
      </c>
      <c r="I10" s="21">
        <v>5</v>
      </c>
      <c r="J10" s="6"/>
    </row>
    <row r="11" spans="1:10" ht="31.5" customHeight="1">
      <c r="A11" s="28" t="s">
        <v>247</v>
      </c>
      <c r="B11" s="5" t="s">
        <v>1</v>
      </c>
      <c r="C11" s="44" t="s">
        <v>257</v>
      </c>
      <c r="D11" s="28">
        <v>134</v>
      </c>
      <c r="E11" s="7">
        <f t="shared" si="0"/>
        <v>33.5</v>
      </c>
      <c r="F11" s="4">
        <v>86.2</v>
      </c>
      <c r="G11" s="8">
        <f t="shared" si="1"/>
        <v>43.1</v>
      </c>
      <c r="H11" s="8">
        <f t="shared" si="2"/>
        <v>76.6</v>
      </c>
      <c r="I11" s="21">
        <v>6</v>
      </c>
      <c r="J11" s="6"/>
    </row>
    <row r="12" spans="1:10" ht="31.5" customHeight="1">
      <c r="A12" s="28" t="s">
        <v>245</v>
      </c>
      <c r="B12" s="5" t="s">
        <v>1</v>
      </c>
      <c r="C12" s="44" t="s">
        <v>257</v>
      </c>
      <c r="D12" s="28">
        <v>136.5</v>
      </c>
      <c r="E12" s="7">
        <f t="shared" si="0"/>
        <v>34.125</v>
      </c>
      <c r="F12" s="4">
        <v>84.8</v>
      </c>
      <c r="G12" s="8">
        <f t="shared" si="1"/>
        <v>42.4</v>
      </c>
      <c r="H12" s="8">
        <f t="shared" si="2"/>
        <v>76.525</v>
      </c>
      <c r="I12" s="4">
        <v>7</v>
      </c>
      <c r="J12" s="6"/>
    </row>
    <row r="13" spans="1:10" ht="31.5" customHeight="1">
      <c r="A13" s="28" t="s">
        <v>251</v>
      </c>
      <c r="B13" s="5" t="s">
        <v>1</v>
      </c>
      <c r="C13" s="44" t="s">
        <v>257</v>
      </c>
      <c r="D13" s="28">
        <v>127.5</v>
      </c>
      <c r="E13" s="7">
        <f t="shared" si="0"/>
        <v>31.875</v>
      </c>
      <c r="F13" s="4">
        <v>89</v>
      </c>
      <c r="G13" s="8">
        <f t="shared" si="1"/>
        <v>44.5</v>
      </c>
      <c r="H13" s="8">
        <f t="shared" si="2"/>
        <v>76.375</v>
      </c>
      <c r="I13" s="4">
        <v>8</v>
      </c>
      <c r="J13" s="23"/>
    </row>
    <row r="14" spans="1:10" ht="31.5" customHeight="1">
      <c r="A14" s="28" t="s">
        <v>254</v>
      </c>
      <c r="B14" s="5" t="s">
        <v>1</v>
      </c>
      <c r="C14" s="44" t="s">
        <v>257</v>
      </c>
      <c r="D14" s="28">
        <v>123.5</v>
      </c>
      <c r="E14" s="7">
        <f t="shared" si="0"/>
        <v>30.875</v>
      </c>
      <c r="F14" s="4">
        <v>88.12</v>
      </c>
      <c r="G14" s="8">
        <f t="shared" si="1"/>
        <v>44.06</v>
      </c>
      <c r="H14" s="8">
        <f t="shared" si="2"/>
        <v>74.935</v>
      </c>
      <c r="I14" s="4">
        <v>9</v>
      </c>
      <c r="J14" s="6"/>
    </row>
    <row r="15" spans="1:10" ht="31.5" customHeight="1">
      <c r="A15" s="28" t="s">
        <v>252</v>
      </c>
      <c r="B15" s="5" t="s">
        <v>1</v>
      </c>
      <c r="C15" s="44" t="s">
        <v>257</v>
      </c>
      <c r="D15" s="28">
        <v>126</v>
      </c>
      <c r="E15" s="7">
        <f t="shared" si="0"/>
        <v>31.5</v>
      </c>
      <c r="F15" s="4">
        <v>86.6</v>
      </c>
      <c r="G15" s="8">
        <f t="shared" si="1"/>
        <v>43.3</v>
      </c>
      <c r="H15" s="8">
        <f t="shared" si="2"/>
        <v>74.8</v>
      </c>
      <c r="I15" s="4">
        <v>10</v>
      </c>
      <c r="J15" s="4"/>
    </row>
    <row r="16" spans="1:10" ht="31.5" customHeight="1">
      <c r="A16" s="28" t="s">
        <v>250</v>
      </c>
      <c r="B16" s="5" t="s">
        <v>1</v>
      </c>
      <c r="C16" s="44" t="s">
        <v>257</v>
      </c>
      <c r="D16" s="28">
        <v>128</v>
      </c>
      <c r="E16" s="7">
        <f t="shared" si="0"/>
        <v>32</v>
      </c>
      <c r="F16" s="4">
        <v>84.6</v>
      </c>
      <c r="G16" s="8">
        <f t="shared" si="1"/>
        <v>42.3</v>
      </c>
      <c r="H16" s="8">
        <f t="shared" si="2"/>
        <v>74.3</v>
      </c>
      <c r="I16" s="4">
        <v>11</v>
      </c>
      <c r="J16" s="6"/>
    </row>
    <row r="17" spans="1:10" ht="31.5" customHeight="1">
      <c r="A17" s="28" t="s">
        <v>248</v>
      </c>
      <c r="B17" s="5" t="s">
        <v>1</v>
      </c>
      <c r="C17" s="44" t="s">
        <v>257</v>
      </c>
      <c r="D17" s="28">
        <v>133.5</v>
      </c>
      <c r="E17" s="7">
        <f t="shared" si="0"/>
        <v>33.375</v>
      </c>
      <c r="F17" s="4">
        <v>81.2</v>
      </c>
      <c r="G17" s="8">
        <f t="shared" si="1"/>
        <v>40.6</v>
      </c>
      <c r="H17" s="8">
        <f t="shared" si="2"/>
        <v>73.975</v>
      </c>
      <c r="I17" s="4">
        <v>12</v>
      </c>
      <c r="J17" s="18"/>
    </row>
    <row r="18" spans="1:10" ht="31.5" customHeight="1">
      <c r="A18" s="28" t="s">
        <v>253</v>
      </c>
      <c r="B18" s="5" t="s">
        <v>1</v>
      </c>
      <c r="C18" s="44" t="s">
        <v>257</v>
      </c>
      <c r="D18" s="28">
        <v>124.5</v>
      </c>
      <c r="E18" s="7">
        <f t="shared" si="0"/>
        <v>31.125</v>
      </c>
      <c r="F18" s="4">
        <v>84.4</v>
      </c>
      <c r="G18" s="8">
        <f t="shared" si="1"/>
        <v>42.2</v>
      </c>
      <c r="H18" s="8">
        <f t="shared" si="2"/>
        <v>73.325</v>
      </c>
      <c r="I18" s="4">
        <v>13</v>
      </c>
      <c r="J18" s="6"/>
    </row>
    <row r="19" spans="1:10" ht="31.5" customHeight="1">
      <c r="A19" s="28" t="s">
        <v>256</v>
      </c>
      <c r="B19" s="5" t="s">
        <v>1</v>
      </c>
      <c r="C19" s="44" t="s">
        <v>257</v>
      </c>
      <c r="D19" s="28">
        <v>118.5</v>
      </c>
      <c r="E19" s="7">
        <f t="shared" si="0"/>
        <v>29.625</v>
      </c>
      <c r="F19" s="4">
        <v>84.8</v>
      </c>
      <c r="G19" s="8">
        <f t="shared" si="1"/>
        <v>42.4</v>
      </c>
      <c r="H19" s="8">
        <f t="shared" si="2"/>
        <v>72.025</v>
      </c>
      <c r="I19" s="4">
        <v>14</v>
      </c>
      <c r="J19" s="6"/>
    </row>
    <row r="20" spans="1:10" ht="31.5" customHeight="1">
      <c r="A20" s="28" t="s">
        <v>255</v>
      </c>
      <c r="B20" s="5" t="s">
        <v>1</v>
      </c>
      <c r="C20" s="44" t="s">
        <v>257</v>
      </c>
      <c r="D20" s="28">
        <v>123</v>
      </c>
      <c r="E20" s="7">
        <f t="shared" si="0"/>
        <v>30.75</v>
      </c>
      <c r="F20" s="4">
        <v>81.8</v>
      </c>
      <c r="G20" s="8">
        <f t="shared" si="1"/>
        <v>40.9</v>
      </c>
      <c r="H20" s="8">
        <f t="shared" si="2"/>
        <v>71.65</v>
      </c>
      <c r="I20" s="4">
        <v>15</v>
      </c>
      <c r="J20" s="6"/>
    </row>
    <row r="21" spans="1:10" ht="21.75" customHeight="1">
      <c r="A21" s="5"/>
      <c r="B21" s="5"/>
      <c r="C21" s="45"/>
      <c r="D21" s="3"/>
      <c r="E21" s="7"/>
      <c r="F21" s="24"/>
      <c r="G21" s="8"/>
      <c r="H21" s="8"/>
      <c r="I21" s="10"/>
      <c r="J21" s="6"/>
    </row>
    <row r="22" spans="1:10" ht="27.75" customHeight="1">
      <c r="A22" s="12" t="s">
        <v>258</v>
      </c>
      <c r="B22" s="5" t="s">
        <v>1</v>
      </c>
      <c r="C22" s="46" t="s">
        <v>283</v>
      </c>
      <c r="D22" s="12" t="s">
        <v>271</v>
      </c>
      <c r="E22" s="7">
        <f aca="true" t="shared" si="3" ref="E22:E36">D22/4</f>
        <v>36</v>
      </c>
      <c r="F22" s="6">
        <v>88.4</v>
      </c>
      <c r="G22" s="8">
        <f aca="true" t="shared" si="4" ref="G22:G36">F22/2</f>
        <v>44.2</v>
      </c>
      <c r="H22" s="8">
        <f aca="true" t="shared" si="5" ref="H22:H36">E22+G22</f>
        <v>80.2</v>
      </c>
      <c r="I22" s="21">
        <v>1</v>
      </c>
      <c r="J22" s="6"/>
    </row>
    <row r="23" spans="1:10" ht="27.75" customHeight="1">
      <c r="A23" s="12" t="s">
        <v>171</v>
      </c>
      <c r="B23" s="5" t="s">
        <v>1</v>
      </c>
      <c r="C23" s="46" t="s">
        <v>283</v>
      </c>
      <c r="D23" s="12" t="s">
        <v>272</v>
      </c>
      <c r="E23" s="7">
        <f t="shared" si="3"/>
        <v>35</v>
      </c>
      <c r="F23" s="6">
        <v>84.4</v>
      </c>
      <c r="G23" s="8">
        <f t="shared" si="4"/>
        <v>42.2</v>
      </c>
      <c r="H23" s="8">
        <f t="shared" si="5"/>
        <v>77.2</v>
      </c>
      <c r="I23" s="21">
        <v>2</v>
      </c>
      <c r="J23" s="6"/>
    </row>
    <row r="24" spans="1:10" ht="27.75" customHeight="1">
      <c r="A24" s="12" t="s">
        <v>261</v>
      </c>
      <c r="B24" s="5" t="s">
        <v>1</v>
      </c>
      <c r="C24" s="46" t="s">
        <v>283</v>
      </c>
      <c r="D24" s="12" t="s">
        <v>275</v>
      </c>
      <c r="E24" s="7">
        <f t="shared" si="3"/>
        <v>33.25</v>
      </c>
      <c r="F24" s="6">
        <v>86.8</v>
      </c>
      <c r="G24" s="8">
        <f t="shared" si="4"/>
        <v>43.4</v>
      </c>
      <c r="H24" s="8">
        <f t="shared" si="5"/>
        <v>76.65</v>
      </c>
      <c r="I24" s="21">
        <v>3</v>
      </c>
      <c r="J24" s="6"/>
    </row>
    <row r="25" spans="1:10" ht="27.75" customHeight="1">
      <c r="A25" s="12" t="s">
        <v>260</v>
      </c>
      <c r="B25" s="5" t="s">
        <v>1</v>
      </c>
      <c r="C25" s="46" t="s">
        <v>283</v>
      </c>
      <c r="D25" s="12" t="s">
        <v>274</v>
      </c>
      <c r="E25" s="7">
        <f t="shared" si="3"/>
        <v>33.375</v>
      </c>
      <c r="F25" s="4">
        <v>86.4</v>
      </c>
      <c r="G25" s="8">
        <f t="shared" si="4"/>
        <v>43.2</v>
      </c>
      <c r="H25" s="8">
        <f t="shared" si="5"/>
        <v>76.575</v>
      </c>
      <c r="I25" s="21">
        <v>4</v>
      </c>
      <c r="J25" s="6"/>
    </row>
    <row r="26" spans="1:10" ht="27.75" customHeight="1">
      <c r="A26" s="12" t="s">
        <v>263</v>
      </c>
      <c r="B26" s="5" t="s">
        <v>1</v>
      </c>
      <c r="C26" s="46" t="s">
        <v>283</v>
      </c>
      <c r="D26" s="12" t="s">
        <v>277</v>
      </c>
      <c r="E26" s="7">
        <f t="shared" si="3"/>
        <v>32.75</v>
      </c>
      <c r="F26" s="6">
        <v>87.4</v>
      </c>
      <c r="G26" s="8">
        <f t="shared" si="4"/>
        <v>43.7</v>
      </c>
      <c r="H26" s="8">
        <f t="shared" si="5"/>
        <v>76.45</v>
      </c>
      <c r="I26" s="21">
        <v>5</v>
      </c>
      <c r="J26" s="6"/>
    </row>
    <row r="27" spans="1:10" ht="27.75" customHeight="1">
      <c r="A27" s="12" t="s">
        <v>259</v>
      </c>
      <c r="B27" s="5" t="s">
        <v>1</v>
      </c>
      <c r="C27" s="46" t="s">
        <v>283</v>
      </c>
      <c r="D27" s="12" t="s">
        <v>273</v>
      </c>
      <c r="E27" s="7">
        <f t="shared" si="3"/>
        <v>34.375</v>
      </c>
      <c r="F27" s="6">
        <v>83.6</v>
      </c>
      <c r="G27" s="8">
        <f t="shared" si="4"/>
        <v>41.8</v>
      </c>
      <c r="H27" s="8">
        <f t="shared" si="5"/>
        <v>76.175</v>
      </c>
      <c r="I27" s="4">
        <v>6</v>
      </c>
      <c r="J27" s="6"/>
    </row>
    <row r="28" spans="1:10" ht="27.75" customHeight="1">
      <c r="A28" s="12" t="s">
        <v>264</v>
      </c>
      <c r="B28" s="5" t="s">
        <v>1</v>
      </c>
      <c r="C28" s="46" t="s">
        <v>283</v>
      </c>
      <c r="D28" s="12" t="s">
        <v>278</v>
      </c>
      <c r="E28" s="7">
        <f t="shared" si="3"/>
        <v>32.5</v>
      </c>
      <c r="F28" s="6">
        <v>86.4</v>
      </c>
      <c r="G28" s="8">
        <f t="shared" si="4"/>
        <v>43.2</v>
      </c>
      <c r="H28" s="8">
        <f t="shared" si="5"/>
        <v>75.7</v>
      </c>
      <c r="I28" s="4">
        <v>7</v>
      </c>
      <c r="J28" s="6"/>
    </row>
    <row r="29" spans="1:10" ht="27.75" customHeight="1">
      <c r="A29" s="12" t="s">
        <v>262</v>
      </c>
      <c r="B29" s="5" t="s">
        <v>1</v>
      </c>
      <c r="C29" s="46" t="s">
        <v>283</v>
      </c>
      <c r="D29" s="12" t="s">
        <v>276</v>
      </c>
      <c r="E29" s="7">
        <f t="shared" si="3"/>
        <v>33</v>
      </c>
      <c r="F29" s="6">
        <v>84.6</v>
      </c>
      <c r="G29" s="8">
        <f t="shared" si="4"/>
        <v>42.3</v>
      </c>
      <c r="H29" s="8">
        <f t="shared" si="5"/>
        <v>75.3</v>
      </c>
      <c r="I29" s="4">
        <v>8</v>
      </c>
      <c r="J29" s="6"/>
    </row>
    <row r="30" spans="1:10" ht="27.75" customHeight="1">
      <c r="A30" s="12" t="s">
        <v>265</v>
      </c>
      <c r="B30" s="5" t="s">
        <v>1</v>
      </c>
      <c r="C30" s="46" t="s">
        <v>283</v>
      </c>
      <c r="D30" s="12" t="s">
        <v>279</v>
      </c>
      <c r="E30" s="7">
        <f t="shared" si="3"/>
        <v>32.375</v>
      </c>
      <c r="F30" s="6">
        <v>85.8</v>
      </c>
      <c r="G30" s="8">
        <f t="shared" si="4"/>
        <v>42.9</v>
      </c>
      <c r="H30" s="8">
        <f t="shared" si="5"/>
        <v>75.275</v>
      </c>
      <c r="I30" s="4">
        <v>9</v>
      </c>
      <c r="J30" s="6"/>
    </row>
    <row r="31" spans="1:10" ht="27.75" customHeight="1">
      <c r="A31" s="12" t="s">
        <v>2</v>
      </c>
      <c r="B31" s="5" t="s">
        <v>1</v>
      </c>
      <c r="C31" s="46" t="s">
        <v>283</v>
      </c>
      <c r="D31" s="12" t="s">
        <v>281</v>
      </c>
      <c r="E31" s="7">
        <f t="shared" si="3"/>
        <v>30.25</v>
      </c>
      <c r="F31" s="11">
        <v>88.8</v>
      </c>
      <c r="G31" s="8">
        <f t="shared" si="4"/>
        <v>44.4</v>
      </c>
      <c r="H31" s="8">
        <f t="shared" si="5"/>
        <v>74.65</v>
      </c>
      <c r="I31" s="4">
        <v>10</v>
      </c>
      <c r="J31" s="11"/>
    </row>
    <row r="32" spans="1:10" ht="27.75" customHeight="1">
      <c r="A32" s="12" t="s">
        <v>267</v>
      </c>
      <c r="B32" s="5" t="s">
        <v>1</v>
      </c>
      <c r="C32" s="46" t="s">
        <v>283</v>
      </c>
      <c r="D32" s="12" t="s">
        <v>280</v>
      </c>
      <c r="E32" s="7">
        <f t="shared" si="3"/>
        <v>31.125</v>
      </c>
      <c r="F32" s="11">
        <v>85.6</v>
      </c>
      <c r="G32" s="8">
        <f t="shared" si="4"/>
        <v>42.8</v>
      </c>
      <c r="H32" s="8">
        <f t="shared" si="5"/>
        <v>73.925</v>
      </c>
      <c r="I32" s="4">
        <v>11</v>
      </c>
      <c r="J32" s="11"/>
    </row>
    <row r="33" spans="1:10" ht="27.75" customHeight="1">
      <c r="A33" s="12" t="s">
        <v>266</v>
      </c>
      <c r="B33" s="5" t="s">
        <v>1</v>
      </c>
      <c r="C33" s="46" t="s">
        <v>283</v>
      </c>
      <c r="D33" s="12" t="s">
        <v>57</v>
      </c>
      <c r="E33" s="7">
        <f t="shared" si="3"/>
        <v>31.25</v>
      </c>
      <c r="F33" s="11">
        <v>84.8</v>
      </c>
      <c r="G33" s="8">
        <f t="shared" si="4"/>
        <v>42.4</v>
      </c>
      <c r="H33" s="8">
        <f t="shared" si="5"/>
        <v>73.65</v>
      </c>
      <c r="I33" s="4">
        <v>12</v>
      </c>
      <c r="J33" s="11"/>
    </row>
    <row r="34" spans="1:10" ht="27.75" customHeight="1">
      <c r="A34" s="12" t="s">
        <v>268</v>
      </c>
      <c r="B34" s="5" t="s">
        <v>1</v>
      </c>
      <c r="C34" s="46" t="s">
        <v>283</v>
      </c>
      <c r="D34" s="12" t="s">
        <v>58</v>
      </c>
      <c r="E34" s="7">
        <f t="shared" si="3"/>
        <v>30.625</v>
      </c>
      <c r="F34" s="11">
        <v>84.6</v>
      </c>
      <c r="G34" s="8">
        <f t="shared" si="4"/>
        <v>42.3</v>
      </c>
      <c r="H34" s="8">
        <f t="shared" si="5"/>
        <v>72.925</v>
      </c>
      <c r="I34" s="4">
        <v>13</v>
      </c>
      <c r="J34" s="11"/>
    </row>
    <row r="35" spans="1:10" ht="27.75" customHeight="1">
      <c r="A35" s="12" t="s">
        <v>270</v>
      </c>
      <c r="B35" s="5" t="s">
        <v>1</v>
      </c>
      <c r="C35" s="46" t="s">
        <v>283</v>
      </c>
      <c r="D35" s="12" t="s">
        <v>59</v>
      </c>
      <c r="E35" s="7">
        <f t="shared" si="3"/>
        <v>28.75</v>
      </c>
      <c r="F35" s="11">
        <v>86.9</v>
      </c>
      <c r="G35" s="8">
        <f t="shared" si="4"/>
        <v>43.45</v>
      </c>
      <c r="H35" s="8">
        <f t="shared" si="5"/>
        <v>72.2</v>
      </c>
      <c r="I35" s="4">
        <v>14</v>
      </c>
      <c r="J35" s="11"/>
    </row>
    <row r="36" spans="1:10" ht="27.75" customHeight="1">
      <c r="A36" s="12" t="s">
        <v>269</v>
      </c>
      <c r="B36" s="5" t="s">
        <v>1</v>
      </c>
      <c r="C36" s="46" t="s">
        <v>283</v>
      </c>
      <c r="D36" s="12" t="s">
        <v>282</v>
      </c>
      <c r="E36" s="7">
        <f t="shared" si="3"/>
        <v>29.25</v>
      </c>
      <c r="F36" s="11">
        <v>76.4</v>
      </c>
      <c r="G36" s="8">
        <f t="shared" si="4"/>
        <v>38.2</v>
      </c>
      <c r="H36" s="8">
        <f t="shared" si="5"/>
        <v>67.45</v>
      </c>
      <c r="I36" s="4">
        <v>15</v>
      </c>
      <c r="J36" s="11"/>
    </row>
    <row r="37" spans="1:10" ht="23.2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</row>
  </sheetData>
  <mergeCells count="11">
    <mergeCell ref="J3:J5"/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38"/>
  <sheetViews>
    <sheetView workbookViewId="0" topLeftCell="A1">
      <selection activeCell="A10" sqref="A10:IV10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3.125" style="2" customWidth="1"/>
    <col min="4" max="5" width="7.75390625" style="2" customWidth="1"/>
    <col min="6" max="6" width="7.5039062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66" t="s">
        <v>435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A2" s="67" t="s">
        <v>65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4.75" customHeight="1">
      <c r="A3" s="69" t="s">
        <v>66</v>
      </c>
      <c r="B3" s="69" t="s">
        <v>67</v>
      </c>
      <c r="C3" s="69" t="s">
        <v>68</v>
      </c>
      <c r="D3" s="69" t="s">
        <v>69</v>
      </c>
      <c r="E3" s="69"/>
      <c r="F3" s="69"/>
      <c r="G3" s="69"/>
      <c r="H3" s="69"/>
      <c r="I3" s="70" t="s">
        <v>70</v>
      </c>
      <c r="J3" s="69" t="s">
        <v>71</v>
      </c>
    </row>
    <row r="4" spans="1:10" ht="36.75" customHeight="1">
      <c r="A4" s="69"/>
      <c r="B4" s="69"/>
      <c r="C4" s="69"/>
      <c r="D4" s="70" t="s">
        <v>72</v>
      </c>
      <c r="E4" s="70"/>
      <c r="F4" s="70" t="s">
        <v>73</v>
      </c>
      <c r="G4" s="70"/>
      <c r="H4" s="69" t="s">
        <v>74</v>
      </c>
      <c r="I4" s="70"/>
      <c r="J4" s="69"/>
    </row>
    <row r="5" spans="1:10" ht="54" customHeight="1">
      <c r="A5" s="69"/>
      <c r="B5" s="69"/>
      <c r="C5" s="69"/>
      <c r="D5" s="1" t="s">
        <v>75</v>
      </c>
      <c r="E5" s="1" t="s">
        <v>76</v>
      </c>
      <c r="F5" s="16" t="s">
        <v>77</v>
      </c>
      <c r="G5" s="1" t="s">
        <v>76</v>
      </c>
      <c r="H5" s="69"/>
      <c r="I5" s="70"/>
      <c r="J5" s="69"/>
    </row>
    <row r="6" spans="1:10" ht="22.5" customHeight="1">
      <c r="A6" s="28" t="s">
        <v>50</v>
      </c>
      <c r="B6" s="27" t="s">
        <v>315</v>
      </c>
      <c r="C6" s="33" t="s">
        <v>305</v>
      </c>
      <c r="D6" s="28">
        <v>150.5</v>
      </c>
      <c r="E6" s="7">
        <f aca="true" t="shared" si="0" ref="E6:E27">D6/4</f>
        <v>37.625</v>
      </c>
      <c r="F6" s="4">
        <v>89.58</v>
      </c>
      <c r="G6" s="8">
        <f aca="true" t="shared" si="1" ref="G6:G27">F6/2</f>
        <v>44.79</v>
      </c>
      <c r="H6" s="8">
        <f aca="true" t="shared" si="2" ref="H6:H27">E6+G6</f>
        <v>82.41499999999999</v>
      </c>
      <c r="I6" s="21">
        <v>1</v>
      </c>
      <c r="J6" s="6"/>
    </row>
    <row r="7" spans="1:10" ht="22.5" customHeight="1">
      <c r="A7" s="28" t="s">
        <v>285</v>
      </c>
      <c r="B7" s="27" t="s">
        <v>315</v>
      </c>
      <c r="C7" s="33" t="s">
        <v>305</v>
      </c>
      <c r="D7" s="28">
        <v>137.5</v>
      </c>
      <c r="E7" s="7">
        <f t="shared" si="0"/>
        <v>34.375</v>
      </c>
      <c r="F7" s="4">
        <v>86.7</v>
      </c>
      <c r="G7" s="8">
        <f t="shared" si="1"/>
        <v>43.35</v>
      </c>
      <c r="H7" s="8">
        <f t="shared" si="2"/>
        <v>77.725</v>
      </c>
      <c r="I7" s="21">
        <v>2</v>
      </c>
      <c r="J7" s="6"/>
    </row>
    <row r="8" spans="1:10" ht="22.5" customHeight="1">
      <c r="A8" s="28" t="s">
        <v>286</v>
      </c>
      <c r="B8" s="27" t="s">
        <v>315</v>
      </c>
      <c r="C8" s="33" t="s">
        <v>305</v>
      </c>
      <c r="D8" s="28">
        <v>134.5</v>
      </c>
      <c r="E8" s="7">
        <f t="shared" si="0"/>
        <v>33.625</v>
      </c>
      <c r="F8" s="4">
        <v>86.18</v>
      </c>
      <c r="G8" s="8">
        <f t="shared" si="1"/>
        <v>43.09</v>
      </c>
      <c r="H8" s="8">
        <f t="shared" si="2"/>
        <v>76.715</v>
      </c>
      <c r="I8" s="21">
        <v>3</v>
      </c>
      <c r="J8" s="6"/>
    </row>
    <row r="9" spans="1:10" ht="22.5" customHeight="1">
      <c r="A9" s="28" t="s">
        <v>289</v>
      </c>
      <c r="B9" s="27" t="s">
        <v>315</v>
      </c>
      <c r="C9" s="33" t="s">
        <v>305</v>
      </c>
      <c r="D9" s="28">
        <v>129.5</v>
      </c>
      <c r="E9" s="7">
        <f t="shared" si="0"/>
        <v>32.375</v>
      </c>
      <c r="F9" s="4">
        <v>87.82</v>
      </c>
      <c r="G9" s="8">
        <f t="shared" si="1"/>
        <v>43.91</v>
      </c>
      <c r="H9" s="8">
        <f t="shared" si="2"/>
        <v>76.285</v>
      </c>
      <c r="I9" s="21">
        <v>4</v>
      </c>
      <c r="J9" s="6"/>
    </row>
    <row r="10" spans="1:10" ht="22.5" customHeight="1">
      <c r="A10" s="28" t="s">
        <v>284</v>
      </c>
      <c r="B10" s="27" t="s">
        <v>315</v>
      </c>
      <c r="C10" s="33" t="s">
        <v>305</v>
      </c>
      <c r="D10" s="28">
        <v>138</v>
      </c>
      <c r="E10" s="7">
        <f t="shared" si="0"/>
        <v>34.5</v>
      </c>
      <c r="F10" s="4">
        <v>82.98</v>
      </c>
      <c r="G10" s="8">
        <f t="shared" si="1"/>
        <v>41.49</v>
      </c>
      <c r="H10" s="8">
        <f t="shared" si="2"/>
        <v>75.99000000000001</v>
      </c>
      <c r="I10" s="21">
        <v>5</v>
      </c>
      <c r="J10" s="18"/>
    </row>
    <row r="11" spans="1:10" ht="22.5" customHeight="1">
      <c r="A11" s="28" t="s">
        <v>287</v>
      </c>
      <c r="B11" s="27" t="s">
        <v>315</v>
      </c>
      <c r="C11" s="33" t="s">
        <v>305</v>
      </c>
      <c r="D11" s="28">
        <v>134.5</v>
      </c>
      <c r="E11" s="7">
        <f t="shared" si="0"/>
        <v>33.625</v>
      </c>
      <c r="F11" s="4">
        <v>83</v>
      </c>
      <c r="G11" s="8">
        <f t="shared" si="1"/>
        <v>41.5</v>
      </c>
      <c r="H11" s="8">
        <f t="shared" si="2"/>
        <v>75.125</v>
      </c>
      <c r="I11" s="21">
        <v>6</v>
      </c>
      <c r="J11" s="6"/>
    </row>
    <row r="12" spans="1:10" ht="22.5" customHeight="1">
      <c r="A12" s="28" t="s">
        <v>290</v>
      </c>
      <c r="B12" s="27" t="s">
        <v>315</v>
      </c>
      <c r="C12" s="33" t="s">
        <v>305</v>
      </c>
      <c r="D12" s="28">
        <v>128</v>
      </c>
      <c r="E12" s="7">
        <f t="shared" si="0"/>
        <v>32</v>
      </c>
      <c r="F12" s="4">
        <v>83.86</v>
      </c>
      <c r="G12" s="8">
        <f t="shared" si="1"/>
        <v>41.93</v>
      </c>
      <c r="H12" s="8">
        <f t="shared" si="2"/>
        <v>73.93</v>
      </c>
      <c r="I12" s="21">
        <v>7</v>
      </c>
      <c r="J12" s="18"/>
    </row>
    <row r="13" spans="1:10" ht="22.5" customHeight="1">
      <c r="A13" s="28" t="s">
        <v>294</v>
      </c>
      <c r="B13" s="27" t="s">
        <v>315</v>
      </c>
      <c r="C13" s="33" t="s">
        <v>305</v>
      </c>
      <c r="D13" s="28">
        <v>122.5</v>
      </c>
      <c r="E13" s="7">
        <f t="shared" si="0"/>
        <v>30.625</v>
      </c>
      <c r="F13" s="4">
        <v>86.08</v>
      </c>
      <c r="G13" s="8">
        <f t="shared" si="1"/>
        <v>43.04</v>
      </c>
      <c r="H13" s="8">
        <f t="shared" si="2"/>
        <v>73.66499999999999</v>
      </c>
      <c r="I13" s="21">
        <v>8</v>
      </c>
      <c r="J13" s="6"/>
    </row>
    <row r="14" spans="1:10" ht="22.5" customHeight="1">
      <c r="A14" s="28" t="s">
        <v>288</v>
      </c>
      <c r="B14" s="27" t="s">
        <v>315</v>
      </c>
      <c r="C14" s="33" t="s">
        <v>305</v>
      </c>
      <c r="D14" s="28">
        <v>132</v>
      </c>
      <c r="E14" s="7">
        <f t="shared" si="0"/>
        <v>33</v>
      </c>
      <c r="F14" s="4">
        <v>81.3</v>
      </c>
      <c r="G14" s="8">
        <f t="shared" si="1"/>
        <v>40.65</v>
      </c>
      <c r="H14" s="8">
        <f t="shared" si="2"/>
        <v>73.65</v>
      </c>
      <c r="I14" s="21">
        <v>9</v>
      </c>
      <c r="J14" s="6"/>
    </row>
    <row r="15" spans="1:10" ht="22.5" customHeight="1">
      <c r="A15" s="28" t="s">
        <v>293</v>
      </c>
      <c r="B15" s="27" t="s">
        <v>315</v>
      </c>
      <c r="C15" s="33" t="s">
        <v>305</v>
      </c>
      <c r="D15" s="28">
        <v>125.5</v>
      </c>
      <c r="E15" s="7">
        <f t="shared" si="0"/>
        <v>31.375</v>
      </c>
      <c r="F15" s="4">
        <v>84.52</v>
      </c>
      <c r="G15" s="8">
        <f t="shared" si="1"/>
        <v>42.26</v>
      </c>
      <c r="H15" s="8">
        <f t="shared" si="2"/>
        <v>73.63499999999999</v>
      </c>
      <c r="I15" s="52">
        <v>10</v>
      </c>
      <c r="J15" s="23"/>
    </row>
    <row r="16" spans="1:10" ht="22.5" customHeight="1">
      <c r="A16" s="28" t="s">
        <v>291</v>
      </c>
      <c r="B16" s="27" t="s">
        <v>315</v>
      </c>
      <c r="C16" s="33" t="s">
        <v>305</v>
      </c>
      <c r="D16" s="28">
        <v>126.5</v>
      </c>
      <c r="E16" s="7">
        <f t="shared" si="0"/>
        <v>31.625</v>
      </c>
      <c r="F16" s="4">
        <v>82.7</v>
      </c>
      <c r="G16" s="8">
        <f t="shared" si="1"/>
        <v>41.35</v>
      </c>
      <c r="H16" s="8">
        <f t="shared" si="2"/>
        <v>72.975</v>
      </c>
      <c r="I16" s="52">
        <v>11</v>
      </c>
      <c r="J16" s="4"/>
    </row>
    <row r="17" spans="1:10" ht="22.5" customHeight="1">
      <c r="A17" s="28" t="s">
        <v>296</v>
      </c>
      <c r="B17" s="27" t="s">
        <v>315</v>
      </c>
      <c r="C17" s="33" t="s">
        <v>305</v>
      </c>
      <c r="D17" s="28">
        <v>120.5</v>
      </c>
      <c r="E17" s="7">
        <f t="shared" si="0"/>
        <v>30.125</v>
      </c>
      <c r="F17" s="4">
        <v>85.46</v>
      </c>
      <c r="G17" s="8">
        <f t="shared" si="1"/>
        <v>42.73</v>
      </c>
      <c r="H17" s="8">
        <f t="shared" si="2"/>
        <v>72.85499999999999</v>
      </c>
      <c r="I17" s="52">
        <v>12</v>
      </c>
      <c r="J17" s="6"/>
    </row>
    <row r="18" spans="1:10" ht="22.5" customHeight="1">
      <c r="A18" s="28" t="s">
        <v>295</v>
      </c>
      <c r="B18" s="27" t="s">
        <v>315</v>
      </c>
      <c r="C18" s="33" t="s">
        <v>305</v>
      </c>
      <c r="D18" s="28">
        <v>122.5</v>
      </c>
      <c r="E18" s="7">
        <f t="shared" si="0"/>
        <v>30.625</v>
      </c>
      <c r="F18" s="4">
        <v>83.1</v>
      </c>
      <c r="G18" s="8">
        <f t="shared" si="1"/>
        <v>41.55</v>
      </c>
      <c r="H18" s="8">
        <f t="shared" si="2"/>
        <v>72.175</v>
      </c>
      <c r="I18" s="52">
        <v>13</v>
      </c>
      <c r="J18" s="6"/>
    </row>
    <row r="19" spans="1:10" ht="22.5" customHeight="1">
      <c r="A19" s="28" t="s">
        <v>292</v>
      </c>
      <c r="B19" s="27" t="s">
        <v>315</v>
      </c>
      <c r="C19" s="33" t="s">
        <v>305</v>
      </c>
      <c r="D19" s="28">
        <v>125.5</v>
      </c>
      <c r="E19" s="7">
        <f t="shared" si="0"/>
        <v>31.375</v>
      </c>
      <c r="F19" s="4">
        <v>80.82</v>
      </c>
      <c r="G19" s="8">
        <f t="shared" si="1"/>
        <v>40.41</v>
      </c>
      <c r="H19" s="8">
        <f t="shared" si="2"/>
        <v>71.785</v>
      </c>
      <c r="I19" s="52">
        <v>14</v>
      </c>
      <c r="J19" s="6"/>
    </row>
    <row r="20" spans="1:10" ht="22.5" customHeight="1">
      <c r="A20" s="28" t="s">
        <v>299</v>
      </c>
      <c r="B20" s="27" t="s">
        <v>315</v>
      </c>
      <c r="C20" s="33" t="s">
        <v>305</v>
      </c>
      <c r="D20" s="28">
        <v>113.5</v>
      </c>
      <c r="E20" s="7">
        <f t="shared" si="0"/>
        <v>28.375</v>
      </c>
      <c r="F20" s="6">
        <v>85.06</v>
      </c>
      <c r="G20" s="8">
        <f t="shared" si="1"/>
        <v>42.53</v>
      </c>
      <c r="H20" s="8">
        <f t="shared" si="2"/>
        <v>70.905</v>
      </c>
      <c r="I20" s="52">
        <v>15</v>
      </c>
      <c r="J20" s="6"/>
    </row>
    <row r="21" spans="1:10" ht="22.5" customHeight="1">
      <c r="A21" s="28" t="s">
        <v>297</v>
      </c>
      <c r="B21" s="27" t="s">
        <v>315</v>
      </c>
      <c r="C21" s="33" t="s">
        <v>305</v>
      </c>
      <c r="D21" s="28">
        <v>116</v>
      </c>
      <c r="E21" s="7">
        <f t="shared" si="0"/>
        <v>29</v>
      </c>
      <c r="F21" s="24">
        <v>82.86</v>
      </c>
      <c r="G21" s="8">
        <f t="shared" si="1"/>
        <v>41.43</v>
      </c>
      <c r="H21" s="8">
        <f t="shared" si="2"/>
        <v>70.43</v>
      </c>
      <c r="I21" s="52">
        <v>16</v>
      </c>
      <c r="J21" s="6"/>
    </row>
    <row r="22" spans="1:10" ht="22.5" customHeight="1">
      <c r="A22" s="28" t="s">
        <v>298</v>
      </c>
      <c r="B22" s="27" t="s">
        <v>315</v>
      </c>
      <c r="C22" s="33" t="s">
        <v>305</v>
      </c>
      <c r="D22" s="28">
        <v>115</v>
      </c>
      <c r="E22" s="7">
        <f t="shared" si="0"/>
        <v>28.75</v>
      </c>
      <c r="F22" s="6">
        <v>82.62</v>
      </c>
      <c r="G22" s="8">
        <f t="shared" si="1"/>
        <v>41.31</v>
      </c>
      <c r="H22" s="8">
        <f t="shared" si="2"/>
        <v>70.06</v>
      </c>
      <c r="I22" s="52">
        <v>17</v>
      </c>
      <c r="J22" s="6"/>
    </row>
    <row r="23" spans="1:10" ht="22.5" customHeight="1">
      <c r="A23" s="28" t="s">
        <v>304</v>
      </c>
      <c r="B23" s="27" t="s">
        <v>315</v>
      </c>
      <c r="C23" s="33" t="s">
        <v>305</v>
      </c>
      <c r="D23" s="28">
        <v>104.5</v>
      </c>
      <c r="E23" s="7">
        <f t="shared" si="0"/>
        <v>26.125</v>
      </c>
      <c r="F23" s="6">
        <v>85</v>
      </c>
      <c r="G23" s="8">
        <f t="shared" si="1"/>
        <v>42.5</v>
      </c>
      <c r="H23" s="8">
        <f t="shared" si="2"/>
        <v>68.625</v>
      </c>
      <c r="I23" s="52">
        <v>18</v>
      </c>
      <c r="J23" s="6"/>
    </row>
    <row r="24" spans="1:10" ht="22.5" customHeight="1">
      <c r="A24" s="28" t="s">
        <v>301</v>
      </c>
      <c r="B24" s="27" t="s">
        <v>315</v>
      </c>
      <c r="C24" s="33" t="s">
        <v>305</v>
      </c>
      <c r="D24" s="28">
        <v>107</v>
      </c>
      <c r="E24" s="7">
        <f t="shared" si="0"/>
        <v>26.75</v>
      </c>
      <c r="F24" s="6">
        <v>82.12</v>
      </c>
      <c r="G24" s="8">
        <f t="shared" si="1"/>
        <v>41.06</v>
      </c>
      <c r="H24" s="8">
        <f t="shared" si="2"/>
        <v>67.81</v>
      </c>
      <c r="I24" s="52">
        <v>19</v>
      </c>
      <c r="J24" s="6"/>
    </row>
    <row r="25" spans="1:10" ht="22.5" customHeight="1">
      <c r="A25" s="28" t="s">
        <v>302</v>
      </c>
      <c r="B25" s="27" t="s">
        <v>315</v>
      </c>
      <c r="C25" s="33" t="s">
        <v>305</v>
      </c>
      <c r="D25" s="28">
        <v>105</v>
      </c>
      <c r="E25" s="7">
        <f t="shared" si="0"/>
        <v>26.25</v>
      </c>
      <c r="F25" s="6">
        <v>82.14</v>
      </c>
      <c r="G25" s="8">
        <f t="shared" si="1"/>
        <v>41.07</v>
      </c>
      <c r="H25" s="8">
        <f t="shared" si="2"/>
        <v>67.32</v>
      </c>
      <c r="I25" s="52">
        <v>20</v>
      </c>
      <c r="J25" s="6"/>
    </row>
    <row r="26" spans="1:10" ht="22.5" customHeight="1">
      <c r="A26" s="28" t="s">
        <v>300</v>
      </c>
      <c r="B26" s="27" t="s">
        <v>315</v>
      </c>
      <c r="C26" s="33" t="s">
        <v>305</v>
      </c>
      <c r="D26" s="28">
        <v>110</v>
      </c>
      <c r="E26" s="7">
        <f t="shared" si="0"/>
        <v>27.5</v>
      </c>
      <c r="F26" s="6">
        <v>79.6</v>
      </c>
      <c r="G26" s="8">
        <f t="shared" si="1"/>
        <v>39.8</v>
      </c>
      <c r="H26" s="8">
        <f t="shared" si="2"/>
        <v>67.3</v>
      </c>
      <c r="I26" s="52">
        <v>21</v>
      </c>
      <c r="J26" s="6"/>
    </row>
    <row r="27" spans="1:10" ht="22.5" customHeight="1">
      <c r="A27" s="28" t="s">
        <v>303</v>
      </c>
      <c r="B27" s="27" t="s">
        <v>315</v>
      </c>
      <c r="C27" s="33" t="s">
        <v>305</v>
      </c>
      <c r="D27" s="28">
        <v>104.5</v>
      </c>
      <c r="E27" s="7">
        <f t="shared" si="0"/>
        <v>26.125</v>
      </c>
      <c r="F27" s="6">
        <v>80.64</v>
      </c>
      <c r="G27" s="8">
        <f t="shared" si="1"/>
        <v>40.32</v>
      </c>
      <c r="H27" s="8">
        <f t="shared" si="2"/>
        <v>66.445</v>
      </c>
      <c r="I27" s="52">
        <v>22</v>
      </c>
      <c r="J27" s="6"/>
    </row>
    <row r="28" spans="1:10" ht="21.75" customHeight="1">
      <c r="A28" s="5"/>
      <c r="B28" s="6"/>
      <c r="C28" s="6"/>
      <c r="D28" s="6"/>
      <c r="E28" s="7"/>
      <c r="F28" s="6"/>
      <c r="G28" s="8"/>
      <c r="H28" s="8"/>
      <c r="I28" s="6"/>
      <c r="J28" s="6"/>
    </row>
    <row r="29" spans="1:10" ht="21.75" customHeight="1">
      <c r="A29" s="28" t="s">
        <v>306</v>
      </c>
      <c r="B29" s="27" t="s">
        <v>86</v>
      </c>
      <c r="C29" s="27" t="s">
        <v>313</v>
      </c>
      <c r="D29" s="28">
        <v>123.5</v>
      </c>
      <c r="E29" s="7">
        <f aca="true" t="shared" si="3" ref="E29:E34">D29/4</f>
        <v>30.875</v>
      </c>
      <c r="F29" s="11">
        <v>85.8</v>
      </c>
      <c r="G29" s="8">
        <f aca="true" t="shared" si="4" ref="G29:G34">F29/2</f>
        <v>42.9</v>
      </c>
      <c r="H29" s="8">
        <f aca="true" t="shared" si="5" ref="H29:H34">E29+G29</f>
        <v>73.775</v>
      </c>
      <c r="I29" s="58">
        <v>1</v>
      </c>
      <c r="J29" s="11"/>
    </row>
    <row r="30" spans="1:10" ht="21.75" customHeight="1">
      <c r="A30" s="28" t="s">
        <v>307</v>
      </c>
      <c r="B30" s="27" t="s">
        <v>86</v>
      </c>
      <c r="C30" s="27" t="s">
        <v>313</v>
      </c>
      <c r="D30" s="28">
        <v>113.5</v>
      </c>
      <c r="E30" s="7">
        <f t="shared" si="3"/>
        <v>28.375</v>
      </c>
      <c r="F30" s="11">
        <v>84.94</v>
      </c>
      <c r="G30" s="8">
        <f t="shared" si="4"/>
        <v>42.47</v>
      </c>
      <c r="H30" s="8">
        <f t="shared" si="5"/>
        <v>70.845</v>
      </c>
      <c r="I30" s="58">
        <v>2</v>
      </c>
      <c r="J30" s="11"/>
    </row>
    <row r="31" spans="1:10" ht="21.75" customHeight="1">
      <c r="A31" s="28" t="s">
        <v>308</v>
      </c>
      <c r="B31" s="27" t="s">
        <v>86</v>
      </c>
      <c r="C31" s="27" t="s">
        <v>313</v>
      </c>
      <c r="D31" s="28">
        <v>108.5</v>
      </c>
      <c r="E31" s="7">
        <f t="shared" si="3"/>
        <v>27.125</v>
      </c>
      <c r="F31" s="11">
        <v>84.56</v>
      </c>
      <c r="G31" s="8">
        <f t="shared" si="4"/>
        <v>42.28</v>
      </c>
      <c r="H31" s="8">
        <f t="shared" si="5"/>
        <v>69.405</v>
      </c>
      <c r="I31" s="11">
        <v>3</v>
      </c>
      <c r="J31" s="11"/>
    </row>
    <row r="32" spans="1:10" ht="21.75" customHeight="1">
      <c r="A32" s="28" t="s">
        <v>310</v>
      </c>
      <c r="B32" s="27" t="s">
        <v>86</v>
      </c>
      <c r="C32" s="27" t="s">
        <v>313</v>
      </c>
      <c r="D32" s="28">
        <v>102</v>
      </c>
      <c r="E32" s="7">
        <f t="shared" si="3"/>
        <v>25.5</v>
      </c>
      <c r="F32" s="11">
        <v>82.54</v>
      </c>
      <c r="G32" s="8">
        <f t="shared" si="4"/>
        <v>41.27</v>
      </c>
      <c r="H32" s="8">
        <f t="shared" si="5"/>
        <v>66.77000000000001</v>
      </c>
      <c r="I32" s="11">
        <v>4</v>
      </c>
      <c r="J32" s="11"/>
    </row>
    <row r="33" spans="1:10" ht="21.75" customHeight="1">
      <c r="A33" s="28" t="s">
        <v>311</v>
      </c>
      <c r="B33" s="27" t="s">
        <v>86</v>
      </c>
      <c r="C33" s="27" t="s">
        <v>313</v>
      </c>
      <c r="D33" s="28">
        <v>92</v>
      </c>
      <c r="E33" s="7">
        <f t="shared" si="3"/>
        <v>23</v>
      </c>
      <c r="F33" s="11">
        <v>84.72</v>
      </c>
      <c r="G33" s="8">
        <f t="shared" si="4"/>
        <v>42.36</v>
      </c>
      <c r="H33" s="8">
        <f t="shared" si="5"/>
        <v>65.36</v>
      </c>
      <c r="I33" s="11">
        <v>5</v>
      </c>
      <c r="J33" s="11"/>
    </row>
    <row r="34" spans="1:10" ht="21.75" customHeight="1">
      <c r="A34" s="28" t="s">
        <v>309</v>
      </c>
      <c r="B34" s="27" t="s">
        <v>86</v>
      </c>
      <c r="C34" s="27" t="s">
        <v>313</v>
      </c>
      <c r="D34" s="28">
        <v>108</v>
      </c>
      <c r="E34" s="7">
        <f t="shared" si="3"/>
        <v>27</v>
      </c>
      <c r="F34" s="11">
        <v>0</v>
      </c>
      <c r="G34" s="8">
        <f t="shared" si="4"/>
        <v>0</v>
      </c>
      <c r="H34" s="8">
        <f t="shared" si="5"/>
        <v>27</v>
      </c>
      <c r="I34" s="11">
        <v>6</v>
      </c>
      <c r="J34" s="11" t="s">
        <v>429</v>
      </c>
    </row>
    <row r="35" spans="1:10" ht="21.75" customHeight="1">
      <c r="A35" s="28"/>
      <c r="B35" s="27"/>
      <c r="C35" s="27"/>
      <c r="D35" s="28"/>
      <c r="E35" s="7"/>
      <c r="F35" s="11"/>
      <c r="G35" s="8"/>
      <c r="H35" s="8"/>
      <c r="I35" s="11"/>
      <c r="J35" s="11"/>
    </row>
    <row r="36" spans="1:10" ht="21.75" customHeight="1">
      <c r="A36" s="25" t="s">
        <v>312</v>
      </c>
      <c r="B36" s="26" t="s">
        <v>1</v>
      </c>
      <c r="C36" s="26" t="s">
        <v>314</v>
      </c>
      <c r="D36" s="25">
        <v>82.5</v>
      </c>
      <c r="E36" s="7">
        <f>D36/4</f>
        <v>20.625</v>
      </c>
      <c r="F36" s="11">
        <v>83.6</v>
      </c>
      <c r="G36" s="8">
        <f>F36/2</f>
        <v>41.8</v>
      </c>
      <c r="H36" s="8">
        <f>E36+G36</f>
        <v>62.425</v>
      </c>
      <c r="I36" s="58">
        <v>1</v>
      </c>
      <c r="J36" s="11"/>
    </row>
    <row r="37" spans="1:10" ht="21.75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23.25" customHeight="1">
      <c r="A38" s="5"/>
      <c r="B38" s="11"/>
      <c r="C38" s="11"/>
      <c r="D38" s="11"/>
      <c r="E38" s="11"/>
      <c r="F38" s="11"/>
      <c r="G38" s="11"/>
      <c r="H38" s="11"/>
      <c r="I38" s="11"/>
      <c r="J38" s="11"/>
    </row>
  </sheetData>
  <mergeCells count="11">
    <mergeCell ref="J3:J5"/>
    <mergeCell ref="A1:J1"/>
    <mergeCell ref="A2:J2"/>
    <mergeCell ref="A3:A5"/>
    <mergeCell ref="B3:B5"/>
    <mergeCell ref="C3:C5"/>
    <mergeCell ref="H4:H5"/>
    <mergeCell ref="D4:E4"/>
    <mergeCell ref="F4:G4"/>
    <mergeCell ref="D3:H3"/>
    <mergeCell ref="I3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41"/>
  <sheetViews>
    <sheetView workbookViewId="0" topLeftCell="A7">
      <selection activeCell="A15" sqref="A15:IV15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2.75390625" style="2" customWidth="1"/>
    <col min="4" max="4" width="6.75390625" style="2" customWidth="1"/>
    <col min="5" max="5" width="7.75390625" style="2" customWidth="1"/>
    <col min="6" max="7" width="7.625" style="2" customWidth="1"/>
    <col min="8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71" t="s">
        <v>435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2.5" customHeight="1">
      <c r="A2" s="67" t="s">
        <v>65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4.75" customHeight="1">
      <c r="A3" s="69" t="s">
        <v>66</v>
      </c>
      <c r="B3" s="69" t="s">
        <v>67</v>
      </c>
      <c r="C3" s="69" t="s">
        <v>68</v>
      </c>
      <c r="D3" s="69" t="s">
        <v>69</v>
      </c>
      <c r="E3" s="69"/>
      <c r="F3" s="69"/>
      <c r="G3" s="69"/>
      <c r="H3" s="69"/>
      <c r="I3" s="70" t="s">
        <v>70</v>
      </c>
      <c r="J3" s="69" t="s">
        <v>71</v>
      </c>
    </row>
    <row r="4" spans="1:10" ht="36.75" customHeight="1">
      <c r="A4" s="69"/>
      <c r="B4" s="69"/>
      <c r="C4" s="69"/>
      <c r="D4" s="70" t="s">
        <v>72</v>
      </c>
      <c r="E4" s="70"/>
      <c r="F4" s="70" t="s">
        <v>73</v>
      </c>
      <c r="G4" s="70"/>
      <c r="H4" s="69" t="s">
        <v>74</v>
      </c>
      <c r="I4" s="70"/>
      <c r="J4" s="69"/>
    </row>
    <row r="5" spans="1:10" ht="54" customHeight="1">
      <c r="A5" s="69"/>
      <c r="B5" s="69"/>
      <c r="C5" s="69"/>
      <c r="D5" s="1" t="s">
        <v>75</v>
      </c>
      <c r="E5" s="1" t="s">
        <v>76</v>
      </c>
      <c r="F5" s="16" t="s">
        <v>77</v>
      </c>
      <c r="G5" s="1" t="s">
        <v>76</v>
      </c>
      <c r="H5" s="69"/>
      <c r="I5" s="70"/>
      <c r="J5" s="69"/>
    </row>
    <row r="6" spans="1:10" ht="24" customHeight="1">
      <c r="A6" s="28" t="s">
        <v>316</v>
      </c>
      <c r="B6" s="5" t="s">
        <v>190</v>
      </c>
      <c r="C6" s="47" t="s">
        <v>327</v>
      </c>
      <c r="D6" s="28">
        <v>140</v>
      </c>
      <c r="E6" s="7">
        <f aca="true" t="shared" si="0" ref="E6:E20">D6/4</f>
        <v>35</v>
      </c>
      <c r="F6" s="4">
        <v>88.2</v>
      </c>
      <c r="G6" s="8">
        <f aca="true" t="shared" si="1" ref="G6:G20">F6/2</f>
        <v>44.1</v>
      </c>
      <c r="H6" s="8">
        <f aca="true" t="shared" si="2" ref="H6:H20">E6+G6</f>
        <v>79.1</v>
      </c>
      <c r="I6" s="21">
        <v>1</v>
      </c>
      <c r="J6" s="6"/>
    </row>
    <row r="7" spans="1:10" ht="24" customHeight="1">
      <c r="A7" s="28" t="s">
        <v>317</v>
      </c>
      <c r="B7" s="5" t="s">
        <v>190</v>
      </c>
      <c r="C7" s="47" t="s">
        <v>327</v>
      </c>
      <c r="D7" s="28">
        <v>139</v>
      </c>
      <c r="E7" s="7">
        <f t="shared" si="0"/>
        <v>34.75</v>
      </c>
      <c r="F7" s="4">
        <v>88.4</v>
      </c>
      <c r="G7" s="8">
        <f t="shared" si="1"/>
        <v>44.2</v>
      </c>
      <c r="H7" s="8">
        <f t="shared" si="2"/>
        <v>78.95</v>
      </c>
      <c r="I7" s="21">
        <v>2</v>
      </c>
      <c r="J7" s="6"/>
    </row>
    <row r="8" spans="1:10" ht="24" customHeight="1">
      <c r="A8" s="28" t="s">
        <v>319</v>
      </c>
      <c r="B8" s="5" t="s">
        <v>190</v>
      </c>
      <c r="C8" s="47" t="s">
        <v>327</v>
      </c>
      <c r="D8" s="28">
        <v>133</v>
      </c>
      <c r="E8" s="7">
        <f t="shared" si="0"/>
        <v>33.25</v>
      </c>
      <c r="F8" s="4">
        <v>87</v>
      </c>
      <c r="G8" s="8">
        <f t="shared" si="1"/>
        <v>43.5</v>
      </c>
      <c r="H8" s="8">
        <f t="shared" si="2"/>
        <v>76.75</v>
      </c>
      <c r="I8" s="21">
        <v>3</v>
      </c>
      <c r="J8" s="6"/>
    </row>
    <row r="9" spans="1:10" ht="24" customHeight="1">
      <c r="A9" s="28" t="s">
        <v>318</v>
      </c>
      <c r="B9" s="5" t="s">
        <v>190</v>
      </c>
      <c r="C9" s="47" t="s">
        <v>327</v>
      </c>
      <c r="D9" s="28">
        <v>134.5</v>
      </c>
      <c r="E9" s="7">
        <f t="shared" si="0"/>
        <v>33.625</v>
      </c>
      <c r="F9" s="4">
        <v>85.8</v>
      </c>
      <c r="G9" s="8">
        <f t="shared" si="1"/>
        <v>42.9</v>
      </c>
      <c r="H9" s="8">
        <f t="shared" si="2"/>
        <v>76.525</v>
      </c>
      <c r="I9" s="21">
        <v>4</v>
      </c>
      <c r="J9" s="6"/>
    </row>
    <row r="10" spans="1:10" ht="24" customHeight="1">
      <c r="A10" s="28" t="s">
        <v>40</v>
      </c>
      <c r="B10" s="5" t="s">
        <v>190</v>
      </c>
      <c r="C10" s="47" t="s">
        <v>327</v>
      </c>
      <c r="D10" s="28">
        <v>134.5</v>
      </c>
      <c r="E10" s="7">
        <f t="shared" si="0"/>
        <v>33.625</v>
      </c>
      <c r="F10" s="4">
        <v>85.2</v>
      </c>
      <c r="G10" s="8">
        <f t="shared" si="1"/>
        <v>42.6</v>
      </c>
      <c r="H10" s="8">
        <f t="shared" si="2"/>
        <v>76.225</v>
      </c>
      <c r="I10" s="21">
        <v>5</v>
      </c>
      <c r="J10" s="18"/>
    </row>
    <row r="11" spans="1:10" ht="24" customHeight="1">
      <c r="A11" s="28" t="s">
        <v>320</v>
      </c>
      <c r="B11" s="5" t="s">
        <v>190</v>
      </c>
      <c r="C11" s="47" t="s">
        <v>327</v>
      </c>
      <c r="D11" s="28">
        <v>131</v>
      </c>
      <c r="E11" s="7">
        <f t="shared" si="0"/>
        <v>32.75</v>
      </c>
      <c r="F11" s="4">
        <v>85.8</v>
      </c>
      <c r="G11" s="8">
        <f t="shared" si="1"/>
        <v>42.9</v>
      </c>
      <c r="H11" s="8">
        <f t="shared" si="2"/>
        <v>75.65</v>
      </c>
      <c r="I11" s="52">
        <v>6</v>
      </c>
      <c r="J11" s="6"/>
    </row>
    <row r="12" spans="1:10" ht="24" customHeight="1">
      <c r="A12" s="28" t="s">
        <v>41</v>
      </c>
      <c r="B12" s="5" t="s">
        <v>190</v>
      </c>
      <c r="C12" s="47" t="s">
        <v>327</v>
      </c>
      <c r="D12" s="28">
        <v>128.5</v>
      </c>
      <c r="E12" s="7">
        <f t="shared" si="0"/>
        <v>32.125</v>
      </c>
      <c r="F12" s="4">
        <v>87</v>
      </c>
      <c r="G12" s="8">
        <f t="shared" si="1"/>
        <v>43.5</v>
      </c>
      <c r="H12" s="8">
        <f t="shared" si="2"/>
        <v>75.625</v>
      </c>
      <c r="I12" s="52">
        <v>7</v>
      </c>
      <c r="J12" s="18"/>
    </row>
    <row r="13" spans="1:10" ht="24" customHeight="1">
      <c r="A13" s="28" t="s">
        <v>321</v>
      </c>
      <c r="B13" s="5" t="s">
        <v>190</v>
      </c>
      <c r="C13" s="47" t="s">
        <v>327</v>
      </c>
      <c r="D13" s="28">
        <v>124</v>
      </c>
      <c r="E13" s="7">
        <f t="shared" si="0"/>
        <v>31</v>
      </c>
      <c r="F13" s="4">
        <v>88.4</v>
      </c>
      <c r="G13" s="8">
        <f t="shared" si="1"/>
        <v>44.2</v>
      </c>
      <c r="H13" s="8">
        <f t="shared" si="2"/>
        <v>75.2</v>
      </c>
      <c r="I13" s="52">
        <v>8</v>
      </c>
      <c r="J13" s="6"/>
    </row>
    <row r="14" spans="1:10" ht="24" customHeight="1">
      <c r="A14" s="28" t="s">
        <v>322</v>
      </c>
      <c r="B14" s="5" t="s">
        <v>190</v>
      </c>
      <c r="C14" s="47" t="s">
        <v>327</v>
      </c>
      <c r="D14" s="28">
        <v>115</v>
      </c>
      <c r="E14" s="7">
        <f t="shared" si="0"/>
        <v>28.75</v>
      </c>
      <c r="F14" s="4">
        <v>86.4</v>
      </c>
      <c r="G14" s="8">
        <f t="shared" si="1"/>
        <v>43.2</v>
      </c>
      <c r="H14" s="8">
        <f t="shared" si="2"/>
        <v>71.95</v>
      </c>
      <c r="I14" s="52">
        <v>9</v>
      </c>
      <c r="J14" s="6"/>
    </row>
    <row r="15" spans="1:10" ht="24" customHeight="1">
      <c r="A15" s="28" t="s">
        <v>326</v>
      </c>
      <c r="B15" s="5" t="s">
        <v>190</v>
      </c>
      <c r="C15" s="47" t="s">
        <v>327</v>
      </c>
      <c r="D15" s="28">
        <v>102.5</v>
      </c>
      <c r="E15" s="7">
        <f t="shared" si="0"/>
        <v>25.625</v>
      </c>
      <c r="F15" s="4">
        <v>86.8</v>
      </c>
      <c r="G15" s="8">
        <f t="shared" si="1"/>
        <v>43.4</v>
      </c>
      <c r="H15" s="8">
        <f t="shared" si="2"/>
        <v>69.025</v>
      </c>
      <c r="I15" s="52">
        <v>10</v>
      </c>
      <c r="J15" s="23"/>
    </row>
    <row r="16" spans="1:10" ht="24" customHeight="1">
      <c r="A16" s="28" t="s">
        <v>323</v>
      </c>
      <c r="B16" s="5" t="s">
        <v>190</v>
      </c>
      <c r="C16" s="47" t="s">
        <v>327</v>
      </c>
      <c r="D16" s="28">
        <v>110.5</v>
      </c>
      <c r="E16" s="7">
        <f t="shared" si="0"/>
        <v>27.625</v>
      </c>
      <c r="F16" s="4">
        <v>80.8</v>
      </c>
      <c r="G16" s="8">
        <f t="shared" si="1"/>
        <v>40.4</v>
      </c>
      <c r="H16" s="8">
        <f t="shared" si="2"/>
        <v>68.025</v>
      </c>
      <c r="I16" s="52">
        <v>11</v>
      </c>
      <c r="J16" s="4"/>
    </row>
    <row r="17" spans="1:10" ht="24" customHeight="1">
      <c r="A17" s="28" t="s">
        <v>324</v>
      </c>
      <c r="B17" s="5" t="s">
        <v>190</v>
      </c>
      <c r="C17" s="47" t="s">
        <v>327</v>
      </c>
      <c r="D17" s="28">
        <v>106.5</v>
      </c>
      <c r="E17" s="7">
        <f t="shared" si="0"/>
        <v>26.625</v>
      </c>
      <c r="F17" s="4">
        <v>82.4</v>
      </c>
      <c r="G17" s="8">
        <f t="shared" si="1"/>
        <v>41.2</v>
      </c>
      <c r="H17" s="8">
        <f t="shared" si="2"/>
        <v>67.825</v>
      </c>
      <c r="I17" s="52">
        <v>12</v>
      </c>
      <c r="J17" s="6"/>
    </row>
    <row r="18" spans="1:10" ht="24" customHeight="1">
      <c r="A18" s="28" t="s">
        <v>44</v>
      </c>
      <c r="B18" s="5" t="s">
        <v>190</v>
      </c>
      <c r="C18" s="47" t="s">
        <v>327</v>
      </c>
      <c r="D18" s="28">
        <v>107.5</v>
      </c>
      <c r="E18" s="7">
        <f t="shared" si="0"/>
        <v>26.875</v>
      </c>
      <c r="F18" s="4">
        <v>80</v>
      </c>
      <c r="G18" s="8">
        <f t="shared" si="1"/>
        <v>40</v>
      </c>
      <c r="H18" s="8">
        <f t="shared" si="2"/>
        <v>66.875</v>
      </c>
      <c r="I18" s="52">
        <v>13</v>
      </c>
      <c r="J18" s="6"/>
    </row>
    <row r="19" spans="1:10" ht="24" customHeight="1">
      <c r="A19" s="28" t="s">
        <v>325</v>
      </c>
      <c r="B19" s="5" t="s">
        <v>190</v>
      </c>
      <c r="C19" s="47" t="s">
        <v>327</v>
      </c>
      <c r="D19" s="28">
        <v>106.5</v>
      </c>
      <c r="E19" s="7">
        <f t="shared" si="0"/>
        <v>26.625</v>
      </c>
      <c r="F19" s="4">
        <v>80</v>
      </c>
      <c r="G19" s="8">
        <f t="shared" si="1"/>
        <v>40</v>
      </c>
      <c r="H19" s="8">
        <f t="shared" si="2"/>
        <v>66.625</v>
      </c>
      <c r="I19" s="52">
        <v>14</v>
      </c>
      <c r="J19" s="6"/>
    </row>
    <row r="20" spans="1:10" ht="24" customHeight="1">
      <c r="A20" s="28" t="s">
        <v>46</v>
      </c>
      <c r="B20" s="5" t="s">
        <v>190</v>
      </c>
      <c r="C20" s="47" t="s">
        <v>327</v>
      </c>
      <c r="D20" s="28">
        <v>104.5</v>
      </c>
      <c r="E20" s="7">
        <f t="shared" si="0"/>
        <v>26.125</v>
      </c>
      <c r="F20" s="4">
        <v>79.6</v>
      </c>
      <c r="G20" s="8">
        <f t="shared" si="1"/>
        <v>39.8</v>
      </c>
      <c r="H20" s="8">
        <f t="shared" si="2"/>
        <v>65.925</v>
      </c>
      <c r="I20" s="52">
        <v>15</v>
      </c>
      <c r="J20" s="6"/>
    </row>
    <row r="21" spans="1:10" ht="24" customHeight="1">
      <c r="A21" s="5"/>
      <c r="B21" s="5"/>
      <c r="C21" s="13"/>
      <c r="D21" s="3"/>
      <c r="E21" s="7"/>
      <c r="F21" s="24"/>
      <c r="G21" s="8"/>
      <c r="H21" s="8"/>
      <c r="I21" s="10"/>
      <c r="J21" s="6"/>
    </row>
    <row r="22" spans="1:10" ht="24" customHeight="1">
      <c r="A22" s="28" t="s">
        <v>329</v>
      </c>
      <c r="B22" s="42" t="s">
        <v>0</v>
      </c>
      <c r="C22" s="29" t="s">
        <v>333</v>
      </c>
      <c r="D22" s="28">
        <v>96.5</v>
      </c>
      <c r="E22" s="7">
        <f>D22/4</f>
        <v>24.125</v>
      </c>
      <c r="F22" s="9">
        <v>88.8</v>
      </c>
      <c r="G22" s="8">
        <f>F22/2</f>
        <v>44.4</v>
      </c>
      <c r="H22" s="8">
        <f>E22+G22</f>
        <v>68.525</v>
      </c>
      <c r="I22" s="21">
        <v>1</v>
      </c>
      <c r="J22" s="6"/>
    </row>
    <row r="23" spans="1:10" ht="24" customHeight="1">
      <c r="A23" s="28" t="s">
        <v>328</v>
      </c>
      <c r="B23" s="42" t="s">
        <v>0</v>
      </c>
      <c r="C23" s="29" t="s">
        <v>333</v>
      </c>
      <c r="D23" s="28">
        <v>97</v>
      </c>
      <c r="E23" s="7">
        <f>D23/4</f>
        <v>24.25</v>
      </c>
      <c r="F23" s="9">
        <v>85.2</v>
      </c>
      <c r="G23" s="8">
        <f>F23/2</f>
        <v>42.6</v>
      </c>
      <c r="H23" s="8">
        <f>E23+G23</f>
        <v>66.85</v>
      </c>
      <c r="I23" s="21">
        <v>2</v>
      </c>
      <c r="J23" s="6"/>
    </row>
    <row r="24" spans="1:10" ht="24" customHeight="1">
      <c r="A24" s="28" t="s">
        <v>330</v>
      </c>
      <c r="B24" s="42" t="s">
        <v>0</v>
      </c>
      <c r="C24" s="29" t="s">
        <v>333</v>
      </c>
      <c r="D24" s="28">
        <v>96</v>
      </c>
      <c r="E24" s="7">
        <f>D24/4</f>
        <v>24</v>
      </c>
      <c r="F24" s="9">
        <v>83.8</v>
      </c>
      <c r="G24" s="8">
        <f>F24/2</f>
        <v>41.9</v>
      </c>
      <c r="H24" s="8">
        <f>E24+G24</f>
        <v>65.9</v>
      </c>
      <c r="I24" s="21">
        <v>3</v>
      </c>
      <c r="J24" s="6"/>
    </row>
    <row r="25" spans="1:10" ht="24" customHeight="1">
      <c r="A25" s="28" t="s">
        <v>332</v>
      </c>
      <c r="B25" s="42" t="s">
        <v>0</v>
      </c>
      <c r="C25" s="29" t="s">
        <v>333</v>
      </c>
      <c r="D25" s="28">
        <v>87.5</v>
      </c>
      <c r="E25" s="7">
        <f>D25/4</f>
        <v>21.875</v>
      </c>
      <c r="F25" s="9">
        <v>86.8</v>
      </c>
      <c r="G25" s="8">
        <f>F25/2</f>
        <v>43.4</v>
      </c>
      <c r="H25" s="8">
        <f>E25+G25</f>
        <v>65.275</v>
      </c>
      <c r="I25" s="21">
        <v>4</v>
      </c>
      <c r="J25" s="6"/>
    </row>
    <row r="26" spans="1:10" ht="24" customHeight="1">
      <c r="A26" s="28" t="s">
        <v>331</v>
      </c>
      <c r="B26" s="42" t="s">
        <v>0</v>
      </c>
      <c r="C26" s="29" t="s">
        <v>333</v>
      </c>
      <c r="D26" s="28">
        <v>90</v>
      </c>
      <c r="E26" s="7">
        <f>D26/4</f>
        <v>22.5</v>
      </c>
      <c r="F26" s="4">
        <v>71.4</v>
      </c>
      <c r="G26" s="8">
        <f>F26/2</f>
        <v>35.7</v>
      </c>
      <c r="H26" s="8">
        <f>E26+G26</f>
        <v>58.2</v>
      </c>
      <c r="I26" s="21">
        <v>5</v>
      </c>
      <c r="J26" s="6"/>
    </row>
    <row r="27" spans="1:10" ht="24" customHeight="1">
      <c r="A27" s="5"/>
      <c r="B27" s="5"/>
      <c r="C27" s="13"/>
      <c r="D27" s="3"/>
      <c r="E27" s="7"/>
      <c r="F27" s="6"/>
      <c r="G27" s="8"/>
      <c r="H27" s="8"/>
      <c r="I27" s="10"/>
      <c r="J27" s="6"/>
    </row>
    <row r="28" spans="1:10" ht="24" customHeight="1">
      <c r="A28" s="32" t="s">
        <v>334</v>
      </c>
      <c r="B28" s="5" t="s">
        <v>428</v>
      </c>
      <c r="C28" s="29" t="s">
        <v>358</v>
      </c>
      <c r="D28" s="32" t="s">
        <v>346</v>
      </c>
      <c r="E28" s="7">
        <f aca="true" t="shared" si="3" ref="E28:E41">D28/4</f>
        <v>34.25</v>
      </c>
      <c r="F28" s="6">
        <v>84.4</v>
      </c>
      <c r="G28" s="8">
        <f aca="true" t="shared" si="4" ref="G28:G41">F28/2</f>
        <v>42.2</v>
      </c>
      <c r="H28" s="8">
        <f aca="true" t="shared" si="5" ref="H28:H41">E28+G28</f>
        <v>76.45</v>
      </c>
      <c r="I28" s="21">
        <v>1</v>
      </c>
      <c r="J28" s="6"/>
    </row>
    <row r="29" spans="1:10" ht="24" customHeight="1">
      <c r="A29" s="32" t="s">
        <v>335</v>
      </c>
      <c r="B29" s="5" t="s">
        <v>428</v>
      </c>
      <c r="C29" s="29" t="s">
        <v>358</v>
      </c>
      <c r="D29" s="32" t="s">
        <v>347</v>
      </c>
      <c r="E29" s="7">
        <f t="shared" si="3"/>
        <v>31.625</v>
      </c>
      <c r="F29" s="6">
        <v>82.8</v>
      </c>
      <c r="G29" s="8">
        <f t="shared" si="4"/>
        <v>41.4</v>
      </c>
      <c r="H29" s="8">
        <f t="shared" si="5"/>
        <v>73.025</v>
      </c>
      <c r="I29" s="57">
        <v>2</v>
      </c>
      <c r="J29" s="6"/>
    </row>
    <row r="30" spans="1:10" ht="24" customHeight="1">
      <c r="A30" s="32" t="s">
        <v>43</v>
      </c>
      <c r="B30" s="5" t="s">
        <v>428</v>
      </c>
      <c r="C30" s="29" t="s">
        <v>358</v>
      </c>
      <c r="D30" s="32" t="s">
        <v>348</v>
      </c>
      <c r="E30" s="7">
        <f t="shared" si="3"/>
        <v>27.5</v>
      </c>
      <c r="F30" s="6">
        <v>86</v>
      </c>
      <c r="G30" s="8">
        <f t="shared" si="4"/>
        <v>43</v>
      </c>
      <c r="H30" s="8">
        <f t="shared" si="5"/>
        <v>70.5</v>
      </c>
      <c r="I30" s="21">
        <v>3</v>
      </c>
      <c r="J30" s="6"/>
    </row>
    <row r="31" spans="1:10" ht="24" customHeight="1">
      <c r="A31" s="32" t="s">
        <v>337</v>
      </c>
      <c r="B31" s="5" t="s">
        <v>428</v>
      </c>
      <c r="C31" s="29" t="s">
        <v>358</v>
      </c>
      <c r="D31" s="32" t="s">
        <v>349</v>
      </c>
      <c r="E31" s="7">
        <f t="shared" si="3"/>
        <v>26.125</v>
      </c>
      <c r="F31" s="11">
        <v>87.4</v>
      </c>
      <c r="G31" s="8">
        <f t="shared" si="4"/>
        <v>43.7</v>
      </c>
      <c r="H31" s="8">
        <f t="shared" si="5"/>
        <v>69.825</v>
      </c>
      <c r="I31" s="57">
        <v>4</v>
      </c>
      <c r="J31" s="11"/>
    </row>
    <row r="32" spans="1:10" ht="24" customHeight="1">
      <c r="A32" s="32" t="s">
        <v>338</v>
      </c>
      <c r="B32" s="5" t="s">
        <v>428</v>
      </c>
      <c r="C32" s="29" t="s">
        <v>358</v>
      </c>
      <c r="D32" s="32" t="s">
        <v>350</v>
      </c>
      <c r="E32" s="7">
        <f t="shared" si="3"/>
        <v>25.875</v>
      </c>
      <c r="F32" s="11">
        <v>87.6</v>
      </c>
      <c r="G32" s="8">
        <f t="shared" si="4"/>
        <v>43.8</v>
      </c>
      <c r="H32" s="8">
        <f t="shared" si="5"/>
        <v>69.675</v>
      </c>
      <c r="I32" s="21">
        <v>5</v>
      </c>
      <c r="J32" s="11"/>
    </row>
    <row r="33" spans="1:10" ht="24" customHeight="1">
      <c r="A33" s="32" t="s">
        <v>336</v>
      </c>
      <c r="B33" s="5" t="s">
        <v>428</v>
      </c>
      <c r="C33" s="29" t="s">
        <v>358</v>
      </c>
      <c r="D33" s="32" t="s">
        <v>349</v>
      </c>
      <c r="E33" s="7">
        <f t="shared" si="3"/>
        <v>26.125</v>
      </c>
      <c r="F33" s="11">
        <v>85.4</v>
      </c>
      <c r="G33" s="8">
        <f t="shared" si="4"/>
        <v>42.7</v>
      </c>
      <c r="H33" s="8">
        <f t="shared" si="5"/>
        <v>68.825</v>
      </c>
      <c r="I33" s="6">
        <v>6</v>
      </c>
      <c r="J33" s="11"/>
    </row>
    <row r="34" spans="1:10" ht="24" customHeight="1">
      <c r="A34" s="32" t="s">
        <v>342</v>
      </c>
      <c r="B34" s="5" t="s">
        <v>428</v>
      </c>
      <c r="C34" s="29" t="s">
        <v>358</v>
      </c>
      <c r="D34" s="32" t="s">
        <v>353</v>
      </c>
      <c r="E34" s="7">
        <f t="shared" si="3"/>
        <v>24.5</v>
      </c>
      <c r="F34" s="11">
        <v>86.2</v>
      </c>
      <c r="G34" s="8">
        <f t="shared" si="4"/>
        <v>43.1</v>
      </c>
      <c r="H34" s="8">
        <f t="shared" si="5"/>
        <v>67.6</v>
      </c>
      <c r="I34" s="4">
        <v>7</v>
      </c>
      <c r="J34" s="11"/>
    </row>
    <row r="35" spans="1:10" ht="24" customHeight="1">
      <c r="A35" s="32" t="s">
        <v>341</v>
      </c>
      <c r="B35" s="5" t="s">
        <v>428</v>
      </c>
      <c r="C35" s="29" t="s">
        <v>358</v>
      </c>
      <c r="D35" s="32" t="s">
        <v>353</v>
      </c>
      <c r="E35" s="7">
        <f t="shared" si="3"/>
        <v>24.5</v>
      </c>
      <c r="F35" s="11">
        <v>85</v>
      </c>
      <c r="G35" s="8">
        <f t="shared" si="4"/>
        <v>42.5</v>
      </c>
      <c r="H35" s="8">
        <f t="shared" si="5"/>
        <v>67</v>
      </c>
      <c r="I35" s="9">
        <v>8</v>
      </c>
      <c r="J35" s="11"/>
    </row>
    <row r="36" spans="1:10" ht="24" customHeight="1">
      <c r="A36" s="32" t="s">
        <v>340</v>
      </c>
      <c r="B36" s="5" t="s">
        <v>428</v>
      </c>
      <c r="C36" s="29" t="s">
        <v>358</v>
      </c>
      <c r="D36" s="32" t="s">
        <v>352</v>
      </c>
      <c r="E36" s="7">
        <f t="shared" si="3"/>
        <v>25</v>
      </c>
      <c r="F36" s="11">
        <v>82.6</v>
      </c>
      <c r="G36" s="8">
        <f t="shared" si="4"/>
        <v>41.3</v>
      </c>
      <c r="H36" s="8">
        <f t="shared" si="5"/>
        <v>66.3</v>
      </c>
      <c r="I36" s="4">
        <v>9</v>
      </c>
      <c r="J36" s="11"/>
    </row>
    <row r="37" spans="1:10" ht="24" customHeight="1">
      <c r="A37" s="32" t="s">
        <v>339</v>
      </c>
      <c r="B37" s="5" t="s">
        <v>428</v>
      </c>
      <c r="C37" s="29" t="s">
        <v>358</v>
      </c>
      <c r="D37" s="32" t="s">
        <v>351</v>
      </c>
      <c r="E37" s="7">
        <f t="shared" si="3"/>
        <v>25.125</v>
      </c>
      <c r="F37" s="11">
        <v>81.8</v>
      </c>
      <c r="G37" s="8">
        <f t="shared" si="4"/>
        <v>40.9</v>
      </c>
      <c r="H37" s="8">
        <f t="shared" si="5"/>
        <v>66.025</v>
      </c>
      <c r="I37" s="9">
        <v>10</v>
      </c>
      <c r="J37" s="11"/>
    </row>
    <row r="38" spans="1:10" ht="24" customHeight="1">
      <c r="A38" s="32" t="s">
        <v>343</v>
      </c>
      <c r="B38" s="5" t="s">
        <v>428</v>
      </c>
      <c r="C38" s="29" t="s">
        <v>358</v>
      </c>
      <c r="D38" s="32" t="s">
        <v>354</v>
      </c>
      <c r="E38" s="7">
        <f t="shared" si="3"/>
        <v>24.25</v>
      </c>
      <c r="F38" s="11">
        <v>82.8</v>
      </c>
      <c r="G38" s="8">
        <f t="shared" si="4"/>
        <v>41.4</v>
      </c>
      <c r="H38" s="8">
        <f t="shared" si="5"/>
        <v>65.65</v>
      </c>
      <c r="I38" s="4">
        <v>11</v>
      </c>
      <c r="J38" s="11"/>
    </row>
    <row r="39" spans="1:10" ht="24" customHeight="1">
      <c r="A39" s="32" t="s">
        <v>45</v>
      </c>
      <c r="B39" s="5" t="s">
        <v>428</v>
      </c>
      <c r="C39" s="29" t="s">
        <v>358</v>
      </c>
      <c r="D39" s="32" t="s">
        <v>355</v>
      </c>
      <c r="E39" s="7">
        <f t="shared" si="3"/>
        <v>20.875</v>
      </c>
      <c r="F39" s="11">
        <v>84.8</v>
      </c>
      <c r="G39" s="8">
        <f t="shared" si="4"/>
        <v>42.4</v>
      </c>
      <c r="H39" s="8">
        <f t="shared" si="5"/>
        <v>63.275</v>
      </c>
      <c r="I39" s="9">
        <v>12</v>
      </c>
      <c r="J39" s="11"/>
    </row>
    <row r="40" spans="1:10" ht="24" customHeight="1">
      <c r="A40" s="32" t="s">
        <v>344</v>
      </c>
      <c r="B40" s="5" t="s">
        <v>428</v>
      </c>
      <c r="C40" s="29" t="s">
        <v>358</v>
      </c>
      <c r="D40" s="32" t="s">
        <v>356</v>
      </c>
      <c r="E40" s="7">
        <f t="shared" si="3"/>
        <v>20.125</v>
      </c>
      <c r="F40" s="11">
        <v>82.8</v>
      </c>
      <c r="G40" s="8">
        <f t="shared" si="4"/>
        <v>41.4</v>
      </c>
      <c r="H40" s="8">
        <f t="shared" si="5"/>
        <v>61.525</v>
      </c>
      <c r="I40" s="4">
        <v>13</v>
      </c>
      <c r="J40" s="11"/>
    </row>
    <row r="41" spans="1:10" ht="24" customHeight="1">
      <c r="A41" s="32" t="s">
        <v>345</v>
      </c>
      <c r="B41" s="5" t="s">
        <v>428</v>
      </c>
      <c r="C41" s="29" t="s">
        <v>358</v>
      </c>
      <c r="D41" s="32" t="s">
        <v>357</v>
      </c>
      <c r="E41" s="7">
        <f t="shared" si="3"/>
        <v>18.75</v>
      </c>
      <c r="F41" s="11">
        <v>81.2</v>
      </c>
      <c r="G41" s="8">
        <f t="shared" si="4"/>
        <v>40.6</v>
      </c>
      <c r="H41" s="8">
        <f t="shared" si="5"/>
        <v>59.35</v>
      </c>
      <c r="I41" s="9">
        <v>14</v>
      </c>
      <c r="J41" s="11"/>
    </row>
  </sheetData>
  <mergeCells count="11">
    <mergeCell ref="I3:I5"/>
    <mergeCell ref="J3:J5"/>
    <mergeCell ref="A1:J1"/>
    <mergeCell ref="A2:J2"/>
    <mergeCell ref="A3:A5"/>
    <mergeCell ref="B3:B5"/>
    <mergeCell ref="C3:C5"/>
    <mergeCell ref="H4:H5"/>
    <mergeCell ref="D4:E4"/>
    <mergeCell ref="F4:G4"/>
    <mergeCell ref="D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J40"/>
  <sheetViews>
    <sheetView workbookViewId="0" topLeftCell="A25">
      <selection activeCell="G28" sqref="G28"/>
    </sheetView>
  </sheetViews>
  <sheetFormatPr defaultColWidth="9.00390625" defaultRowHeight="14.25"/>
  <cols>
    <col min="1" max="1" width="6.875" style="2" customWidth="1"/>
    <col min="2" max="2" width="4.875" style="2" customWidth="1"/>
    <col min="3" max="3" width="10.25390625" style="2" customWidth="1"/>
    <col min="4" max="4" width="8.125" style="2" customWidth="1"/>
    <col min="5" max="5" width="9.00390625" style="2" customWidth="1"/>
    <col min="6" max="6" width="8.375" style="2" customWidth="1"/>
    <col min="7" max="8" width="9.00390625" style="2" customWidth="1"/>
    <col min="9" max="9" width="7.00390625" style="2" customWidth="1"/>
    <col min="10" max="10" width="8.125" style="2" customWidth="1"/>
  </cols>
  <sheetData>
    <row r="1" spans="1:10" ht="32.25" customHeight="1">
      <c r="A1" s="66" t="s">
        <v>435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A2" s="67" t="s">
        <v>65</v>
      </c>
      <c r="B2" s="67"/>
      <c r="C2" s="67"/>
      <c r="D2" s="67"/>
      <c r="E2" s="67"/>
      <c r="F2" s="67"/>
      <c r="G2" s="67"/>
      <c r="H2" s="67"/>
      <c r="I2" s="68"/>
      <c r="J2" s="68"/>
    </row>
    <row r="3" spans="1:10" ht="20.25" customHeight="1">
      <c r="A3" s="69" t="s">
        <v>66</v>
      </c>
      <c r="B3" s="69" t="s">
        <v>67</v>
      </c>
      <c r="C3" s="69" t="s">
        <v>68</v>
      </c>
      <c r="D3" s="69" t="s">
        <v>69</v>
      </c>
      <c r="E3" s="69"/>
      <c r="F3" s="69"/>
      <c r="G3" s="69"/>
      <c r="H3" s="69"/>
      <c r="I3" s="70" t="s">
        <v>70</v>
      </c>
      <c r="J3" s="69" t="s">
        <v>71</v>
      </c>
    </row>
    <row r="4" spans="1:10" ht="36.75" customHeight="1">
      <c r="A4" s="69"/>
      <c r="B4" s="69"/>
      <c r="C4" s="69"/>
      <c r="D4" s="70" t="s">
        <v>72</v>
      </c>
      <c r="E4" s="70"/>
      <c r="F4" s="70" t="s">
        <v>73</v>
      </c>
      <c r="G4" s="70"/>
      <c r="H4" s="69" t="s">
        <v>74</v>
      </c>
      <c r="I4" s="70"/>
      <c r="J4" s="69"/>
    </row>
    <row r="5" spans="1:10" ht="38.25" customHeight="1">
      <c r="A5" s="69"/>
      <c r="B5" s="69"/>
      <c r="C5" s="69"/>
      <c r="D5" s="1" t="s">
        <v>75</v>
      </c>
      <c r="E5" s="1" t="s">
        <v>76</v>
      </c>
      <c r="F5" s="16" t="s">
        <v>77</v>
      </c>
      <c r="G5" s="1" t="s">
        <v>76</v>
      </c>
      <c r="H5" s="69"/>
      <c r="I5" s="70"/>
      <c r="J5" s="69"/>
    </row>
    <row r="6" spans="1:10" ht="21.75" customHeight="1">
      <c r="A6" s="28" t="s">
        <v>359</v>
      </c>
      <c r="B6" s="5" t="s">
        <v>425</v>
      </c>
      <c r="C6" s="29" t="s">
        <v>426</v>
      </c>
      <c r="D6" s="28">
        <v>143</v>
      </c>
      <c r="E6" s="7">
        <f aca="true" t="shared" si="0" ref="E6:E29">D6/4</f>
        <v>35.75</v>
      </c>
      <c r="F6" s="4">
        <v>85.2</v>
      </c>
      <c r="G6" s="8">
        <f aca="true" t="shared" si="1" ref="G6:G29">F6/2</f>
        <v>42.6</v>
      </c>
      <c r="H6" s="8">
        <f aca="true" t="shared" si="2" ref="H6:H29">E6+G6</f>
        <v>78.35</v>
      </c>
      <c r="I6" s="21">
        <v>1</v>
      </c>
      <c r="J6" s="6"/>
    </row>
    <row r="7" spans="1:10" ht="21.75" customHeight="1">
      <c r="A7" s="28" t="s">
        <v>361</v>
      </c>
      <c r="B7" s="5" t="s">
        <v>425</v>
      </c>
      <c r="C7" s="29" t="s">
        <v>426</v>
      </c>
      <c r="D7" s="28">
        <v>138.5</v>
      </c>
      <c r="E7" s="7">
        <f t="shared" si="0"/>
        <v>34.625</v>
      </c>
      <c r="F7" s="4">
        <v>87.2</v>
      </c>
      <c r="G7" s="8">
        <f t="shared" si="1"/>
        <v>43.6</v>
      </c>
      <c r="H7" s="8">
        <f t="shared" si="2"/>
        <v>78.225</v>
      </c>
      <c r="I7" s="21">
        <v>2</v>
      </c>
      <c r="J7" s="6"/>
    </row>
    <row r="8" spans="1:10" ht="21.75" customHeight="1">
      <c r="A8" s="28" t="s">
        <v>362</v>
      </c>
      <c r="B8" s="5" t="s">
        <v>425</v>
      </c>
      <c r="C8" s="29" t="s">
        <v>426</v>
      </c>
      <c r="D8" s="28">
        <v>133.5</v>
      </c>
      <c r="E8" s="7">
        <f t="shared" si="0"/>
        <v>33.375</v>
      </c>
      <c r="F8" s="4">
        <v>85.9</v>
      </c>
      <c r="G8" s="8">
        <f t="shared" si="1"/>
        <v>42.95</v>
      </c>
      <c r="H8" s="8">
        <f t="shared" si="2"/>
        <v>76.325</v>
      </c>
      <c r="I8" s="21">
        <v>3</v>
      </c>
      <c r="J8" s="18"/>
    </row>
    <row r="9" spans="1:10" ht="21.75" customHeight="1">
      <c r="A9" s="28" t="s">
        <v>51</v>
      </c>
      <c r="B9" s="5" t="s">
        <v>425</v>
      </c>
      <c r="C9" s="29" t="s">
        <v>426</v>
      </c>
      <c r="D9" s="28">
        <v>134</v>
      </c>
      <c r="E9" s="7">
        <f t="shared" si="0"/>
        <v>33.5</v>
      </c>
      <c r="F9" s="4">
        <v>85.4</v>
      </c>
      <c r="G9" s="8">
        <f t="shared" si="1"/>
        <v>42.7</v>
      </c>
      <c r="H9" s="8">
        <f t="shared" si="2"/>
        <v>76.2</v>
      </c>
      <c r="I9" s="21">
        <v>4</v>
      </c>
      <c r="J9" s="6"/>
    </row>
    <row r="10" spans="1:10" ht="21.75" customHeight="1">
      <c r="A10" s="28" t="s">
        <v>360</v>
      </c>
      <c r="B10" s="5" t="s">
        <v>425</v>
      </c>
      <c r="C10" s="29" t="s">
        <v>426</v>
      </c>
      <c r="D10" s="28">
        <v>141.5</v>
      </c>
      <c r="E10" s="7">
        <f t="shared" si="0"/>
        <v>35.375</v>
      </c>
      <c r="F10" s="4">
        <v>79.2</v>
      </c>
      <c r="G10" s="8">
        <f t="shared" si="1"/>
        <v>39.6</v>
      </c>
      <c r="H10" s="8">
        <f t="shared" si="2"/>
        <v>74.975</v>
      </c>
      <c r="I10" s="21">
        <v>5</v>
      </c>
      <c r="J10" s="6"/>
    </row>
    <row r="11" spans="1:10" ht="21.75" customHeight="1">
      <c r="A11" s="28" t="s">
        <v>364</v>
      </c>
      <c r="B11" s="5" t="s">
        <v>425</v>
      </c>
      <c r="C11" s="29" t="s">
        <v>426</v>
      </c>
      <c r="D11" s="28">
        <v>125.5</v>
      </c>
      <c r="E11" s="7">
        <f t="shared" si="0"/>
        <v>31.375</v>
      </c>
      <c r="F11" s="4">
        <v>85.5</v>
      </c>
      <c r="G11" s="8">
        <f t="shared" si="1"/>
        <v>42.75</v>
      </c>
      <c r="H11" s="8">
        <f t="shared" si="2"/>
        <v>74.125</v>
      </c>
      <c r="I11" s="21">
        <v>6</v>
      </c>
      <c r="J11" s="18"/>
    </row>
    <row r="12" spans="1:10" ht="21.75" customHeight="1">
      <c r="A12" s="28" t="s">
        <v>366</v>
      </c>
      <c r="B12" s="5" t="s">
        <v>425</v>
      </c>
      <c r="C12" s="29" t="s">
        <v>426</v>
      </c>
      <c r="D12" s="28">
        <v>123</v>
      </c>
      <c r="E12" s="7">
        <f t="shared" si="0"/>
        <v>30.75</v>
      </c>
      <c r="F12" s="4">
        <v>85.9</v>
      </c>
      <c r="G12" s="8">
        <f t="shared" si="1"/>
        <v>42.95</v>
      </c>
      <c r="H12" s="8">
        <f t="shared" si="2"/>
        <v>73.7</v>
      </c>
      <c r="I12" s="21">
        <v>7</v>
      </c>
      <c r="J12" s="6"/>
    </row>
    <row r="13" spans="1:10" ht="21.75" customHeight="1">
      <c r="A13" s="28" t="s">
        <v>363</v>
      </c>
      <c r="B13" s="5" t="s">
        <v>425</v>
      </c>
      <c r="C13" s="29" t="s">
        <v>426</v>
      </c>
      <c r="D13" s="28">
        <v>131.5</v>
      </c>
      <c r="E13" s="7">
        <f t="shared" si="0"/>
        <v>32.875</v>
      </c>
      <c r="F13" s="4">
        <v>81.2</v>
      </c>
      <c r="G13" s="8">
        <f t="shared" si="1"/>
        <v>40.6</v>
      </c>
      <c r="H13" s="8">
        <f t="shared" si="2"/>
        <v>73.475</v>
      </c>
      <c r="I13" s="21">
        <v>8</v>
      </c>
      <c r="J13" s="6"/>
    </row>
    <row r="14" spans="1:10" ht="21.75" customHeight="1">
      <c r="A14" s="28" t="s">
        <v>368</v>
      </c>
      <c r="B14" s="5" t="s">
        <v>425</v>
      </c>
      <c r="C14" s="29" t="s">
        <v>426</v>
      </c>
      <c r="D14" s="28">
        <v>122</v>
      </c>
      <c r="E14" s="7">
        <f t="shared" si="0"/>
        <v>30.5</v>
      </c>
      <c r="F14" s="4">
        <v>85.1</v>
      </c>
      <c r="G14" s="8">
        <f t="shared" si="1"/>
        <v>42.55</v>
      </c>
      <c r="H14" s="8">
        <f t="shared" si="2"/>
        <v>73.05</v>
      </c>
      <c r="I14" s="21">
        <v>9</v>
      </c>
      <c r="J14" s="4"/>
    </row>
    <row r="15" spans="1:10" ht="21.75" customHeight="1">
      <c r="A15" s="28" t="s">
        <v>371</v>
      </c>
      <c r="B15" s="5" t="s">
        <v>425</v>
      </c>
      <c r="C15" s="29" t="s">
        <v>426</v>
      </c>
      <c r="D15" s="28">
        <v>119</v>
      </c>
      <c r="E15" s="7">
        <f t="shared" si="0"/>
        <v>29.75</v>
      </c>
      <c r="F15" s="4">
        <v>86</v>
      </c>
      <c r="G15" s="8">
        <f t="shared" si="1"/>
        <v>43</v>
      </c>
      <c r="H15" s="8">
        <f t="shared" si="2"/>
        <v>72.75</v>
      </c>
      <c r="I15" s="21">
        <v>10</v>
      </c>
      <c r="J15" s="6"/>
    </row>
    <row r="16" spans="1:10" ht="21.75" customHeight="1">
      <c r="A16" s="28" t="s">
        <v>365</v>
      </c>
      <c r="B16" s="5" t="s">
        <v>425</v>
      </c>
      <c r="C16" s="29" t="s">
        <v>426</v>
      </c>
      <c r="D16" s="28">
        <v>123.5</v>
      </c>
      <c r="E16" s="7">
        <f t="shared" si="0"/>
        <v>30.875</v>
      </c>
      <c r="F16" s="4">
        <v>83.6</v>
      </c>
      <c r="G16" s="8">
        <f t="shared" si="1"/>
        <v>41.8</v>
      </c>
      <c r="H16" s="8">
        <f t="shared" si="2"/>
        <v>72.675</v>
      </c>
      <c r="I16" s="4">
        <v>11</v>
      </c>
      <c r="J16" s="6"/>
    </row>
    <row r="17" spans="1:10" ht="21.75" customHeight="1">
      <c r="A17" s="28" t="s">
        <v>367</v>
      </c>
      <c r="B17" s="5" t="s">
        <v>425</v>
      </c>
      <c r="C17" s="29" t="s">
        <v>426</v>
      </c>
      <c r="D17" s="28">
        <v>122</v>
      </c>
      <c r="E17" s="7">
        <f t="shared" si="0"/>
        <v>30.5</v>
      </c>
      <c r="F17" s="4">
        <v>84.2</v>
      </c>
      <c r="G17" s="8">
        <f t="shared" si="1"/>
        <v>42.1</v>
      </c>
      <c r="H17" s="8">
        <f t="shared" si="2"/>
        <v>72.6</v>
      </c>
      <c r="I17" s="4">
        <v>12</v>
      </c>
      <c r="J17" s="23"/>
    </row>
    <row r="18" spans="1:10" ht="21.75" customHeight="1">
      <c r="A18" s="28" t="s">
        <v>372</v>
      </c>
      <c r="B18" s="5" t="s">
        <v>425</v>
      </c>
      <c r="C18" s="29" t="s">
        <v>426</v>
      </c>
      <c r="D18" s="28">
        <v>118</v>
      </c>
      <c r="E18" s="7">
        <f t="shared" si="0"/>
        <v>29.5</v>
      </c>
      <c r="F18" s="24">
        <v>85.6</v>
      </c>
      <c r="G18" s="8">
        <f t="shared" si="1"/>
        <v>42.8</v>
      </c>
      <c r="H18" s="8">
        <f t="shared" si="2"/>
        <v>72.3</v>
      </c>
      <c r="I18" s="4">
        <v>13</v>
      </c>
      <c r="J18" s="6"/>
    </row>
    <row r="19" spans="1:10" ht="21.75" customHeight="1">
      <c r="A19" s="28" t="s">
        <v>370</v>
      </c>
      <c r="B19" s="5" t="s">
        <v>425</v>
      </c>
      <c r="C19" s="29" t="s">
        <v>426</v>
      </c>
      <c r="D19" s="28">
        <v>120</v>
      </c>
      <c r="E19" s="7">
        <f t="shared" si="0"/>
        <v>30</v>
      </c>
      <c r="F19" s="4">
        <v>84</v>
      </c>
      <c r="G19" s="8">
        <f t="shared" si="1"/>
        <v>42</v>
      </c>
      <c r="H19" s="8">
        <f t="shared" si="2"/>
        <v>72</v>
      </c>
      <c r="I19" s="4">
        <v>14</v>
      </c>
      <c r="J19" s="6"/>
    </row>
    <row r="20" spans="1:10" ht="21.75" customHeight="1">
      <c r="A20" s="28" t="s">
        <v>369</v>
      </c>
      <c r="B20" s="5" t="s">
        <v>425</v>
      </c>
      <c r="C20" s="29" t="s">
        <v>426</v>
      </c>
      <c r="D20" s="28">
        <v>120</v>
      </c>
      <c r="E20" s="7">
        <f t="shared" si="0"/>
        <v>30</v>
      </c>
      <c r="F20" s="4">
        <v>83.6</v>
      </c>
      <c r="G20" s="8">
        <f t="shared" si="1"/>
        <v>41.8</v>
      </c>
      <c r="H20" s="8">
        <f t="shared" si="2"/>
        <v>71.8</v>
      </c>
      <c r="I20" s="4">
        <v>15</v>
      </c>
      <c r="J20" s="6"/>
    </row>
    <row r="21" spans="1:10" ht="21.75" customHeight="1">
      <c r="A21" s="28" t="s">
        <v>3</v>
      </c>
      <c r="B21" s="5" t="s">
        <v>425</v>
      </c>
      <c r="C21" s="29" t="s">
        <v>426</v>
      </c>
      <c r="D21" s="28">
        <v>120.5</v>
      </c>
      <c r="E21" s="7">
        <f t="shared" si="0"/>
        <v>30.125</v>
      </c>
      <c r="F21" s="4">
        <v>82.1</v>
      </c>
      <c r="G21" s="8">
        <f t="shared" si="1"/>
        <v>41.05</v>
      </c>
      <c r="H21" s="8">
        <f t="shared" si="2"/>
        <v>71.175</v>
      </c>
      <c r="I21" s="4">
        <v>16</v>
      </c>
      <c r="J21" s="6"/>
    </row>
    <row r="22" spans="1:10" ht="21.75" customHeight="1">
      <c r="A22" s="28" t="s">
        <v>376</v>
      </c>
      <c r="B22" s="5" t="s">
        <v>425</v>
      </c>
      <c r="C22" s="29" t="s">
        <v>426</v>
      </c>
      <c r="D22" s="28">
        <v>114.5</v>
      </c>
      <c r="E22" s="7">
        <f t="shared" si="0"/>
        <v>28.625</v>
      </c>
      <c r="F22" s="6">
        <v>84.3</v>
      </c>
      <c r="G22" s="8">
        <f t="shared" si="1"/>
        <v>42.15</v>
      </c>
      <c r="H22" s="8">
        <f t="shared" si="2"/>
        <v>70.775</v>
      </c>
      <c r="I22" s="4">
        <v>17</v>
      </c>
      <c r="J22" s="6"/>
    </row>
    <row r="23" spans="1:10" ht="21.75" customHeight="1">
      <c r="A23" s="28" t="s">
        <v>374</v>
      </c>
      <c r="B23" s="5" t="s">
        <v>425</v>
      </c>
      <c r="C23" s="29" t="s">
        <v>426</v>
      </c>
      <c r="D23" s="28">
        <v>115</v>
      </c>
      <c r="E23" s="7">
        <f t="shared" si="0"/>
        <v>28.75</v>
      </c>
      <c r="F23" s="6">
        <v>82.5</v>
      </c>
      <c r="G23" s="8">
        <f t="shared" si="1"/>
        <v>41.25</v>
      </c>
      <c r="H23" s="8">
        <f t="shared" si="2"/>
        <v>70</v>
      </c>
      <c r="I23" s="4">
        <v>18</v>
      </c>
      <c r="J23" s="6"/>
    </row>
    <row r="24" spans="1:10" ht="21.75" customHeight="1">
      <c r="A24" s="28" t="s">
        <v>373</v>
      </c>
      <c r="B24" s="5" t="s">
        <v>425</v>
      </c>
      <c r="C24" s="29" t="s">
        <v>426</v>
      </c>
      <c r="D24" s="28">
        <v>116.5</v>
      </c>
      <c r="E24" s="7">
        <f t="shared" si="0"/>
        <v>29.125</v>
      </c>
      <c r="F24" s="6">
        <v>80.6</v>
      </c>
      <c r="G24" s="8">
        <f t="shared" si="1"/>
        <v>40.3</v>
      </c>
      <c r="H24" s="8">
        <f t="shared" si="2"/>
        <v>69.425</v>
      </c>
      <c r="I24" s="4">
        <v>19</v>
      </c>
      <c r="J24" s="6"/>
    </row>
    <row r="25" spans="1:10" ht="21.75" customHeight="1">
      <c r="A25" s="28" t="s">
        <v>50</v>
      </c>
      <c r="B25" s="5" t="s">
        <v>425</v>
      </c>
      <c r="C25" s="29" t="s">
        <v>426</v>
      </c>
      <c r="D25" s="28">
        <v>117</v>
      </c>
      <c r="E25" s="7">
        <f t="shared" si="0"/>
        <v>29.25</v>
      </c>
      <c r="F25" s="6">
        <v>80.2</v>
      </c>
      <c r="G25" s="8">
        <f t="shared" si="1"/>
        <v>40.1</v>
      </c>
      <c r="H25" s="8">
        <f t="shared" si="2"/>
        <v>69.35</v>
      </c>
      <c r="I25" s="4">
        <v>20</v>
      </c>
      <c r="J25" s="6"/>
    </row>
    <row r="26" spans="1:10" ht="21.75" customHeight="1">
      <c r="A26" s="28" t="s">
        <v>375</v>
      </c>
      <c r="B26" s="5" t="s">
        <v>425</v>
      </c>
      <c r="C26" s="29" t="s">
        <v>426</v>
      </c>
      <c r="D26" s="28">
        <v>114.5</v>
      </c>
      <c r="E26" s="7">
        <f t="shared" si="0"/>
        <v>28.625</v>
      </c>
      <c r="F26" s="4">
        <v>81.1</v>
      </c>
      <c r="G26" s="8">
        <f t="shared" si="1"/>
        <v>40.55</v>
      </c>
      <c r="H26" s="8">
        <f t="shared" si="2"/>
        <v>69.175</v>
      </c>
      <c r="I26" s="4">
        <v>21</v>
      </c>
      <c r="J26" s="6"/>
    </row>
    <row r="27" spans="1:10" ht="21.75" customHeight="1">
      <c r="A27" s="28" t="s">
        <v>378</v>
      </c>
      <c r="B27" s="5" t="s">
        <v>425</v>
      </c>
      <c r="C27" s="29" t="s">
        <v>426</v>
      </c>
      <c r="D27" s="28">
        <v>112</v>
      </c>
      <c r="E27" s="7">
        <f t="shared" si="0"/>
        <v>28</v>
      </c>
      <c r="F27" s="6">
        <v>80.8</v>
      </c>
      <c r="G27" s="8">
        <f t="shared" si="1"/>
        <v>40.4</v>
      </c>
      <c r="H27" s="8">
        <f t="shared" si="2"/>
        <v>68.4</v>
      </c>
      <c r="I27" s="9">
        <v>22</v>
      </c>
      <c r="J27" s="6"/>
    </row>
    <row r="28" spans="1:10" ht="21.75" customHeight="1">
      <c r="A28" s="28" t="s">
        <v>49</v>
      </c>
      <c r="B28" s="5" t="s">
        <v>425</v>
      </c>
      <c r="C28" s="29" t="s">
        <v>426</v>
      </c>
      <c r="D28" s="28">
        <v>112</v>
      </c>
      <c r="E28" s="7">
        <f t="shared" si="0"/>
        <v>28</v>
      </c>
      <c r="F28" s="6">
        <v>80.4</v>
      </c>
      <c r="G28" s="8">
        <f t="shared" si="1"/>
        <v>40.2</v>
      </c>
      <c r="H28" s="8">
        <f t="shared" si="2"/>
        <v>68.2</v>
      </c>
      <c r="I28" s="9">
        <v>23</v>
      </c>
      <c r="J28" s="6"/>
    </row>
    <row r="29" spans="1:10" ht="21.75" customHeight="1">
      <c r="A29" s="28" t="s">
        <v>377</v>
      </c>
      <c r="B29" s="5" t="s">
        <v>425</v>
      </c>
      <c r="C29" s="29" t="s">
        <v>426</v>
      </c>
      <c r="D29" s="28">
        <v>113.5</v>
      </c>
      <c r="E29" s="7">
        <f t="shared" si="0"/>
        <v>28.375</v>
      </c>
      <c r="F29" s="6">
        <v>79.3</v>
      </c>
      <c r="G29" s="8">
        <f t="shared" si="1"/>
        <v>39.65</v>
      </c>
      <c r="H29" s="8">
        <f t="shared" si="2"/>
        <v>68.025</v>
      </c>
      <c r="I29" s="4">
        <v>24</v>
      </c>
      <c r="J29" s="6"/>
    </row>
    <row r="30" spans="1:10" ht="21.75" customHeight="1">
      <c r="A30" s="5"/>
      <c r="B30" s="11"/>
      <c r="C30" s="11"/>
      <c r="D30" s="11"/>
      <c r="E30" s="7"/>
      <c r="F30" s="11"/>
      <c r="G30" s="8"/>
      <c r="H30" s="8"/>
      <c r="I30" s="11"/>
      <c r="J30" s="11"/>
    </row>
    <row r="31" spans="1:10" ht="29.25" customHeight="1">
      <c r="A31" s="12" t="s">
        <v>53</v>
      </c>
      <c r="B31" s="5" t="s">
        <v>1</v>
      </c>
      <c r="C31" s="29" t="s">
        <v>397</v>
      </c>
      <c r="D31" s="12" t="s">
        <v>384</v>
      </c>
      <c r="E31" s="7">
        <f aca="true" t="shared" si="3" ref="E31:E40">D31/4</f>
        <v>32.125</v>
      </c>
      <c r="F31" s="11">
        <v>84.3</v>
      </c>
      <c r="G31" s="8">
        <f aca="true" t="shared" si="4" ref="G31:G40">F31/2</f>
        <v>42.15</v>
      </c>
      <c r="H31" s="8">
        <f aca="true" t="shared" si="5" ref="H31:H40">E31+G31</f>
        <v>74.275</v>
      </c>
      <c r="I31" s="58">
        <v>1</v>
      </c>
      <c r="J31" s="11"/>
    </row>
    <row r="32" spans="1:10" ht="29.25" customHeight="1">
      <c r="A32" s="12" t="s">
        <v>379</v>
      </c>
      <c r="B32" s="5" t="s">
        <v>1</v>
      </c>
      <c r="C32" s="29" t="s">
        <v>397</v>
      </c>
      <c r="D32" s="12" t="s">
        <v>384</v>
      </c>
      <c r="E32" s="7">
        <f t="shared" si="3"/>
        <v>32.125</v>
      </c>
      <c r="F32" s="11">
        <v>80.2</v>
      </c>
      <c r="G32" s="8">
        <f t="shared" si="4"/>
        <v>40.1</v>
      </c>
      <c r="H32" s="8">
        <f t="shared" si="5"/>
        <v>72.225</v>
      </c>
      <c r="I32" s="58">
        <v>2</v>
      </c>
      <c r="J32" s="11"/>
    </row>
    <row r="33" spans="1:10" ht="29.25" customHeight="1">
      <c r="A33" s="12" t="s">
        <v>380</v>
      </c>
      <c r="B33" s="5" t="s">
        <v>1</v>
      </c>
      <c r="C33" s="29" t="s">
        <v>397</v>
      </c>
      <c r="D33" s="12" t="s">
        <v>385</v>
      </c>
      <c r="E33" s="7">
        <f t="shared" si="3"/>
        <v>29.5</v>
      </c>
      <c r="F33" s="11">
        <v>84.9</v>
      </c>
      <c r="G33" s="8">
        <f t="shared" si="4"/>
        <v>42.45</v>
      </c>
      <c r="H33" s="8">
        <f t="shared" si="5"/>
        <v>71.95</v>
      </c>
      <c r="I33" s="58">
        <v>3</v>
      </c>
      <c r="J33" s="11"/>
    </row>
    <row r="34" spans="1:10" ht="29.25" customHeight="1">
      <c r="A34" s="12" t="s">
        <v>381</v>
      </c>
      <c r="B34" s="5" t="s">
        <v>1</v>
      </c>
      <c r="C34" s="29" t="s">
        <v>397</v>
      </c>
      <c r="D34" s="12" t="s">
        <v>386</v>
      </c>
      <c r="E34" s="7">
        <f t="shared" si="3"/>
        <v>26.875</v>
      </c>
      <c r="F34" s="11">
        <v>85.3</v>
      </c>
      <c r="G34" s="8">
        <f t="shared" si="4"/>
        <v>42.65</v>
      </c>
      <c r="H34" s="8">
        <f t="shared" si="5"/>
        <v>69.525</v>
      </c>
      <c r="I34" s="58">
        <v>4</v>
      </c>
      <c r="J34" s="11"/>
    </row>
    <row r="35" spans="1:10" ht="29.25" customHeight="1">
      <c r="A35" s="59" t="s">
        <v>389</v>
      </c>
      <c r="B35" s="14" t="s">
        <v>1</v>
      </c>
      <c r="C35" s="29" t="s">
        <v>397</v>
      </c>
      <c r="D35" s="59" t="s">
        <v>393</v>
      </c>
      <c r="E35" s="7">
        <f t="shared" si="3"/>
        <v>26.375</v>
      </c>
      <c r="F35" s="11">
        <v>83</v>
      </c>
      <c r="G35" s="8">
        <f t="shared" si="4"/>
        <v>41.5</v>
      </c>
      <c r="H35" s="8">
        <f t="shared" si="5"/>
        <v>67.875</v>
      </c>
      <c r="I35" s="58">
        <v>5</v>
      </c>
      <c r="J35" s="11"/>
    </row>
    <row r="36" spans="1:10" ht="29.25" customHeight="1">
      <c r="A36" s="59" t="s">
        <v>390</v>
      </c>
      <c r="B36" s="14" t="s">
        <v>1</v>
      </c>
      <c r="C36" s="29" t="s">
        <v>397</v>
      </c>
      <c r="D36" s="59" t="s">
        <v>394</v>
      </c>
      <c r="E36" s="7">
        <f t="shared" si="3"/>
        <v>26</v>
      </c>
      <c r="F36" s="11">
        <v>82.5</v>
      </c>
      <c r="G36" s="8">
        <f t="shared" si="4"/>
        <v>41.25</v>
      </c>
      <c r="H36" s="8">
        <f t="shared" si="5"/>
        <v>67.25</v>
      </c>
      <c r="I36" s="11">
        <v>6</v>
      </c>
      <c r="J36" s="11"/>
    </row>
    <row r="37" spans="1:10" ht="29.25" customHeight="1">
      <c r="A37" s="60" t="s">
        <v>391</v>
      </c>
      <c r="B37" s="61" t="s">
        <v>1</v>
      </c>
      <c r="C37" s="62" t="s">
        <v>397</v>
      </c>
      <c r="D37" s="60" t="s">
        <v>395</v>
      </c>
      <c r="E37" s="7">
        <f t="shared" si="3"/>
        <v>25.75</v>
      </c>
      <c r="F37" s="48">
        <v>81.3</v>
      </c>
      <c r="G37" s="8">
        <f t="shared" si="4"/>
        <v>40.65</v>
      </c>
      <c r="H37" s="8">
        <f t="shared" si="5"/>
        <v>66.4</v>
      </c>
      <c r="I37" s="11">
        <v>7</v>
      </c>
      <c r="J37" s="48"/>
    </row>
    <row r="38" spans="1:10" ht="29.25" customHeight="1">
      <c r="A38" s="63" t="s">
        <v>382</v>
      </c>
      <c r="B38" s="14" t="s">
        <v>1</v>
      </c>
      <c r="C38" s="29" t="s">
        <v>397</v>
      </c>
      <c r="D38" s="12" t="s">
        <v>387</v>
      </c>
      <c r="E38" s="7">
        <f t="shared" si="3"/>
        <v>23.875</v>
      </c>
      <c r="F38" s="11">
        <v>84.7</v>
      </c>
      <c r="G38" s="8">
        <f t="shared" si="4"/>
        <v>42.35</v>
      </c>
      <c r="H38" s="8">
        <f t="shared" si="5"/>
        <v>66.225</v>
      </c>
      <c r="I38" s="11">
        <v>8</v>
      </c>
      <c r="J38" s="11"/>
    </row>
    <row r="39" spans="1:10" ht="29.25" customHeight="1">
      <c r="A39" s="59" t="s">
        <v>392</v>
      </c>
      <c r="B39" s="14" t="s">
        <v>1</v>
      </c>
      <c r="C39" s="29" t="s">
        <v>397</v>
      </c>
      <c r="D39" s="59" t="s">
        <v>396</v>
      </c>
      <c r="E39" s="7">
        <f t="shared" si="3"/>
        <v>24.875</v>
      </c>
      <c r="F39" s="11">
        <v>80.1</v>
      </c>
      <c r="G39" s="8">
        <f t="shared" si="4"/>
        <v>40.05</v>
      </c>
      <c r="H39" s="8">
        <f t="shared" si="5"/>
        <v>64.925</v>
      </c>
      <c r="I39" s="11">
        <v>9</v>
      </c>
      <c r="J39" s="11"/>
    </row>
    <row r="40" spans="1:10" ht="29.25" customHeight="1">
      <c r="A40" s="63" t="s">
        <v>383</v>
      </c>
      <c r="B40" s="14" t="s">
        <v>1</v>
      </c>
      <c r="C40" s="29" t="s">
        <v>397</v>
      </c>
      <c r="D40" s="12" t="s">
        <v>388</v>
      </c>
      <c r="E40" s="7">
        <f t="shared" si="3"/>
        <v>21.375</v>
      </c>
      <c r="F40" s="11">
        <v>85.8</v>
      </c>
      <c r="G40" s="8">
        <f t="shared" si="4"/>
        <v>42.9</v>
      </c>
      <c r="H40" s="8">
        <f t="shared" si="5"/>
        <v>64.275</v>
      </c>
      <c r="I40" s="11">
        <v>10</v>
      </c>
      <c r="J40" s="11"/>
    </row>
    <row r="41" ht="29.25" customHeight="1"/>
  </sheetData>
  <mergeCells count="11">
    <mergeCell ref="D3:H3"/>
    <mergeCell ref="I3:I5"/>
    <mergeCell ref="J3:J5"/>
    <mergeCell ref="A1:J1"/>
    <mergeCell ref="A2:J2"/>
    <mergeCell ref="A3:A5"/>
    <mergeCell ref="B3:B5"/>
    <mergeCell ref="C3:C5"/>
    <mergeCell ref="H4:H5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2017-08-01T00:40:29Z</cp:lastPrinted>
  <dcterms:created xsi:type="dcterms:W3CDTF">1996-12-17T01:32:42Z</dcterms:created>
  <dcterms:modified xsi:type="dcterms:W3CDTF">2017-08-01T03:32:51Z</dcterms:modified>
  <cp:category/>
  <cp:version/>
  <cp:contentType/>
  <cp:contentStatus/>
</cp:coreProperties>
</file>