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tabRatio="801" firstSheet="1" activeTab="10"/>
  </bookViews>
  <sheets>
    <sheet name="音乐和幼儿教师二组" sheetId="1" r:id="rId1"/>
    <sheet name="理科综合组" sheetId="2" r:id="rId2"/>
    <sheet name="文科综合组" sheetId="3" r:id="rId3"/>
    <sheet name="音乐和幼儿教师一组" sheetId="4" r:id="rId4"/>
    <sheet name="统招小学数学组" sheetId="5" r:id="rId5"/>
    <sheet name="小学数学特岗组" sheetId="6" r:id="rId6"/>
    <sheet name="统招小学语文组" sheetId="7" r:id="rId7"/>
    <sheet name="小学语文特岗组" sheetId="8" r:id="rId8"/>
    <sheet name="中小学英语组" sheetId="9" r:id="rId9"/>
    <sheet name="美术组" sheetId="10" r:id="rId10"/>
    <sheet name="小学体育组" sheetId="11" r:id="rId11"/>
  </sheets>
  <definedNames>
    <definedName name="_xlnm.Print_Area" localSheetId="1">'理科综合组'!$A$1:$L$30</definedName>
    <definedName name="_xlnm.Print_Area" localSheetId="9">'美术组'!$A$1:$L$11</definedName>
    <definedName name="_xlnm.Print_Area" localSheetId="4">'统招小学数学组'!$A$1:$L$37</definedName>
    <definedName name="_xlnm.Print_Area" localSheetId="6">'统招小学语文组'!$A$1:$L$37</definedName>
    <definedName name="_xlnm.Print_Area" localSheetId="2">'文科综合组'!$A$1:$L$23</definedName>
    <definedName name="_xlnm.Print_Area" localSheetId="5">'小学数学特岗组'!$A$1:$L$34</definedName>
    <definedName name="_xlnm.Print_Area" localSheetId="10">'小学体育组'!$A$1:$L$14</definedName>
    <definedName name="_xlnm.Print_Area" localSheetId="7">'小学语文特岗组'!$A$1:$L$33</definedName>
    <definedName name="_xlnm.Print_Area" localSheetId="0">'音乐和幼儿教师二组'!$A$1:$L$19</definedName>
    <definedName name="_xlnm.Print_Area" localSheetId="3">'音乐和幼儿教师一组'!$A$1:$L$19</definedName>
    <definedName name="_xlnm.Print_Area" localSheetId="8">'中小学英语组'!$A$1:$L$28</definedName>
    <definedName name="_xlnm.Print_Titles" localSheetId="1">'理科综合组'!$1:$2</definedName>
    <definedName name="_xlnm.Print_Titles" localSheetId="9">'美术组'!$1:$2</definedName>
    <definedName name="_xlnm.Print_Titles" localSheetId="4">'统招小学数学组'!$1:$2</definedName>
    <definedName name="_xlnm.Print_Titles" localSheetId="6">'统招小学语文组'!$1:$2</definedName>
    <definedName name="_xlnm.Print_Titles" localSheetId="2">'文科综合组'!$1:$2</definedName>
    <definedName name="_xlnm.Print_Titles" localSheetId="5">'小学数学特岗组'!$1:$2</definedName>
    <definedName name="_xlnm.Print_Titles" localSheetId="10">'小学体育组'!$1:$2</definedName>
    <definedName name="_xlnm.Print_Titles" localSheetId="7">'小学语文特岗组'!$1:$3</definedName>
    <definedName name="_xlnm.Print_Titles" localSheetId="0">'音乐和幼儿教师二组'!$1:$2</definedName>
    <definedName name="_xlnm.Print_Titles" localSheetId="3">'音乐和幼儿教师一组'!$1:$2</definedName>
    <definedName name="_xlnm.Print_Titles" localSheetId="8">'中小学英语组'!$1:$2</definedName>
  </definedNames>
  <calcPr calcMode="manual" fullCalcOnLoad="1"/>
</workbook>
</file>

<file path=xl/sharedStrings.xml><?xml version="1.0" encoding="utf-8"?>
<sst xmlns="http://schemas.openxmlformats.org/spreadsheetml/2006/main" count="1170" uniqueCount="626">
  <si>
    <t>姓名</t>
  </si>
  <si>
    <t>准考证号</t>
  </si>
  <si>
    <t>综合知识成绩</t>
  </si>
  <si>
    <t>学科专业成绩</t>
  </si>
  <si>
    <t>总分</t>
  </si>
  <si>
    <t>王晶</t>
  </si>
  <si>
    <t>罗俊敏</t>
  </si>
  <si>
    <t>钟方红</t>
  </si>
  <si>
    <t>李玲洁</t>
  </si>
  <si>
    <t>罗霞</t>
  </si>
  <si>
    <t>李国英</t>
  </si>
  <si>
    <t>严青云</t>
  </si>
  <si>
    <t>黄芳</t>
  </si>
  <si>
    <t>李婷</t>
  </si>
  <si>
    <t>曾欢</t>
  </si>
  <si>
    <t>周娟</t>
  </si>
  <si>
    <t>李淑连</t>
  </si>
  <si>
    <t>吴桐</t>
  </si>
  <si>
    <t>杜琴</t>
  </si>
  <si>
    <t>马露</t>
  </si>
  <si>
    <t>高芳</t>
  </si>
  <si>
    <t>罗停</t>
  </si>
  <si>
    <t>简欣</t>
  </si>
  <si>
    <t>李溪</t>
  </si>
  <si>
    <t>袁赵庆</t>
  </si>
  <si>
    <t>黎海琴</t>
  </si>
  <si>
    <t>晏丽红</t>
  </si>
  <si>
    <t>况佳玲</t>
  </si>
  <si>
    <t>陶美婷</t>
  </si>
  <si>
    <t>曾亚威</t>
  </si>
  <si>
    <t>梁艳</t>
  </si>
  <si>
    <t>邹赫君</t>
  </si>
  <si>
    <t>李彬</t>
  </si>
  <si>
    <t>黄雨婷</t>
  </si>
  <si>
    <t>易文娟</t>
  </si>
  <si>
    <t>万敏</t>
  </si>
  <si>
    <t>郑子兰</t>
  </si>
  <si>
    <t>李虎彪</t>
  </si>
  <si>
    <t>陈志婷</t>
  </si>
  <si>
    <t>黄静</t>
  </si>
  <si>
    <t>梅美英</t>
  </si>
  <si>
    <t>熊嫣茹</t>
  </si>
  <si>
    <t>李玄</t>
  </si>
  <si>
    <t>姚淑情</t>
  </si>
  <si>
    <t>黎子萍</t>
  </si>
  <si>
    <t>周芝</t>
  </si>
  <si>
    <t>岗位</t>
  </si>
  <si>
    <t>晏思敏</t>
  </si>
  <si>
    <t>汤艳红</t>
  </si>
  <si>
    <t>袁莉</t>
  </si>
  <si>
    <t>周凯荣</t>
  </si>
  <si>
    <t>岗位</t>
  </si>
  <si>
    <t>岗位</t>
  </si>
  <si>
    <t>岗位</t>
  </si>
  <si>
    <t>笔试总分</t>
  </si>
  <si>
    <t>笔试折算分</t>
  </si>
  <si>
    <t>面试得分</t>
  </si>
  <si>
    <t>面试折算分</t>
  </si>
  <si>
    <t>排名</t>
  </si>
  <si>
    <t>52</t>
  </si>
  <si>
    <t>55</t>
  </si>
  <si>
    <t>65.5</t>
  </si>
  <si>
    <t>36</t>
  </si>
  <si>
    <t>67</t>
  </si>
  <si>
    <t>55.5</t>
  </si>
  <si>
    <t>37</t>
  </si>
  <si>
    <t>38.5</t>
  </si>
  <si>
    <t>51</t>
  </si>
  <si>
    <t>46</t>
  </si>
  <si>
    <t>42.5</t>
  </si>
  <si>
    <t>45.5</t>
  </si>
  <si>
    <t>43.5</t>
  </si>
  <si>
    <t>31.5</t>
  </si>
  <si>
    <t>74</t>
  </si>
  <si>
    <t>70.5</t>
  </si>
  <si>
    <t>39.5</t>
  </si>
  <si>
    <t>68.5</t>
  </si>
  <si>
    <t>35.5</t>
  </si>
  <si>
    <t>67.5</t>
  </si>
  <si>
    <t>57.5</t>
  </si>
  <si>
    <t>45</t>
  </si>
  <si>
    <t>100.5</t>
  </si>
  <si>
    <t>90.5</t>
  </si>
  <si>
    <t>潘晖</t>
  </si>
  <si>
    <t>熊瑞</t>
  </si>
  <si>
    <t>孙佳松</t>
  </si>
  <si>
    <t>实验小学 小学语文1</t>
  </si>
  <si>
    <t>姚紫也</t>
  </si>
  <si>
    <t>黄琴</t>
  </si>
  <si>
    <t>邓泽晨</t>
  </si>
  <si>
    <t>河南小学 小学语文1</t>
  </si>
  <si>
    <t>晏慧</t>
  </si>
  <si>
    <t xml:space="preserve"> 学园路小学 小学语文1</t>
  </si>
  <si>
    <t>黄霞</t>
  </si>
  <si>
    <t xml:space="preserve"> 学园路小学 小学语文1</t>
  </si>
  <si>
    <t>黄莹</t>
  </si>
  <si>
    <t xml:space="preserve"> 镜山小学 小学语文1</t>
  </si>
  <si>
    <t>聂竹青</t>
  </si>
  <si>
    <t>卢娟</t>
  </si>
  <si>
    <t xml:space="preserve"> 镜山小学 小学语文1</t>
  </si>
  <si>
    <t>赵甜</t>
  </si>
  <si>
    <t>卢莹</t>
  </si>
  <si>
    <t>李歆</t>
  </si>
  <si>
    <t>特殊教育学校 小学语文1</t>
  </si>
  <si>
    <t>潘璐</t>
  </si>
  <si>
    <t>敖阳小学 小学语文3</t>
  </si>
  <si>
    <t>况文娟</t>
  </si>
  <si>
    <t>丁丽婷</t>
  </si>
  <si>
    <t>邓苗芳</t>
  </si>
  <si>
    <t>敖阳小学 小学语文3</t>
  </si>
  <si>
    <t>付文君</t>
  </si>
  <si>
    <t>蔡淑梅</t>
  </si>
  <si>
    <t>刘群</t>
  </si>
  <si>
    <t>杨曼琳</t>
  </si>
  <si>
    <t>谢红霞</t>
  </si>
  <si>
    <t>农村小学 小学语文6</t>
  </si>
  <si>
    <t>梅佳妮</t>
  </si>
  <si>
    <t>农村小学 小学语文6</t>
  </si>
  <si>
    <t>晏露</t>
  </si>
  <si>
    <t>欧阳丽</t>
  </si>
  <si>
    <t>戈珍</t>
  </si>
  <si>
    <t>王芬</t>
  </si>
  <si>
    <t>胡双</t>
  </si>
  <si>
    <t>黎小玲</t>
  </si>
  <si>
    <t>曾淑梅</t>
  </si>
  <si>
    <t>胡连</t>
  </si>
  <si>
    <t>廖红萍</t>
  </si>
  <si>
    <t>钟迦良</t>
  </si>
  <si>
    <t>吴学敏</t>
  </si>
  <si>
    <t>高冬梅</t>
  </si>
  <si>
    <t>实验小学 小学数学1</t>
  </si>
  <si>
    <t>李青凤</t>
  </si>
  <si>
    <t>实验小学 小学数学1</t>
  </si>
  <si>
    <t>戴思佳</t>
  </si>
  <si>
    <t>河南小学 小学数学1</t>
  </si>
  <si>
    <t>李海燕</t>
  </si>
  <si>
    <t>王智雯</t>
  </si>
  <si>
    <t>河南小学 小学数学1</t>
  </si>
  <si>
    <t>江 蓉</t>
  </si>
  <si>
    <t>学园路小学 小学数学1</t>
  </si>
  <si>
    <t>吴小环</t>
  </si>
  <si>
    <t>潘霞</t>
  </si>
  <si>
    <t>镜山小学 小学数学1</t>
  </si>
  <si>
    <t>龙鑫</t>
  </si>
  <si>
    <t>郑园</t>
  </si>
  <si>
    <t>李苗</t>
  </si>
  <si>
    <t>敖阳小学 小学数学4</t>
  </si>
  <si>
    <t>邹燕春</t>
  </si>
  <si>
    <t>吴曼</t>
  </si>
  <si>
    <t>敖阳小学 小学数学4</t>
  </si>
  <si>
    <t>胡招华</t>
  </si>
  <si>
    <t>刘艳萍</t>
  </si>
  <si>
    <t>廖丽敏</t>
  </si>
  <si>
    <t>王少琴</t>
  </si>
  <si>
    <t>黄红红</t>
  </si>
  <si>
    <t>陈佩</t>
  </si>
  <si>
    <t>彭慧</t>
  </si>
  <si>
    <t>付宇尘</t>
  </si>
  <si>
    <t>农村小学 小学数学4</t>
  </si>
  <si>
    <t>晏辉红</t>
  </si>
  <si>
    <t>农村小学 小学数学4</t>
  </si>
  <si>
    <t>罗盛才</t>
  </si>
  <si>
    <t>王璐</t>
  </si>
  <si>
    <t>聂娟</t>
  </si>
  <si>
    <t>卢菁豪</t>
  </si>
  <si>
    <t>李凰</t>
  </si>
  <si>
    <t>王茜文</t>
  </si>
  <si>
    <t>黄异平</t>
  </si>
  <si>
    <t>鲍晓倩</t>
  </si>
  <si>
    <t>丁浩颖</t>
  </si>
  <si>
    <t>游晴</t>
  </si>
  <si>
    <t>汪盼盼</t>
  </si>
  <si>
    <t>高辛欣</t>
  </si>
  <si>
    <t>陈衍雯</t>
  </si>
  <si>
    <t>黄外云</t>
  </si>
  <si>
    <t>刘红梅</t>
  </si>
  <si>
    <t>农村小学信息技术3</t>
  </si>
  <si>
    <t>谢宇</t>
  </si>
  <si>
    <t>卢劲松</t>
  </si>
  <si>
    <t>黄桂花</t>
  </si>
  <si>
    <t>农村中学 初中数学4</t>
  </si>
  <si>
    <t>杨瑞娇</t>
  </si>
  <si>
    <t>钟鸣凤</t>
  </si>
  <si>
    <t>周钦辉</t>
  </si>
  <si>
    <t>文程</t>
  </si>
  <si>
    <t>艾露</t>
  </si>
  <si>
    <t>彭畏畏</t>
  </si>
  <si>
    <t>胡瑶</t>
  </si>
  <si>
    <t>喻锦</t>
  </si>
  <si>
    <t>华志红</t>
  </si>
  <si>
    <t>胡漫青</t>
  </si>
  <si>
    <t>简武斌</t>
  </si>
  <si>
    <t>罗帅</t>
  </si>
  <si>
    <t>职校 高中信息技术1</t>
  </si>
  <si>
    <t>黄杏杏</t>
  </si>
  <si>
    <t>张玲</t>
  </si>
  <si>
    <t>136220219803</t>
  </si>
  <si>
    <t>58.5</t>
  </si>
  <si>
    <t>54.5</t>
  </si>
  <si>
    <t>113</t>
  </si>
  <si>
    <t>136220219720</t>
  </si>
  <si>
    <t>106</t>
  </si>
  <si>
    <t>付玛玲</t>
  </si>
  <si>
    <t>左欣</t>
  </si>
  <si>
    <t>付雨晴</t>
  </si>
  <si>
    <t>晏玲丽</t>
  </si>
  <si>
    <t>上高中学 初中语文3</t>
  </si>
  <si>
    <t>戴金宇</t>
  </si>
  <si>
    <t>王聪</t>
  </si>
  <si>
    <t>李钱</t>
  </si>
  <si>
    <t>廖君</t>
  </si>
  <si>
    <t>朱海霞</t>
  </si>
  <si>
    <t>况建梅</t>
  </si>
  <si>
    <t>胡蒙</t>
  </si>
  <si>
    <t>黄小兰</t>
  </si>
  <si>
    <t>李云云</t>
  </si>
  <si>
    <t>张奇正</t>
  </si>
  <si>
    <t>罗莹莹</t>
  </si>
  <si>
    <t>闵婕</t>
  </si>
  <si>
    <t>吴晨</t>
  </si>
  <si>
    <t>136220220301</t>
  </si>
  <si>
    <t>46.5</t>
  </si>
  <si>
    <t>59.5</t>
  </si>
  <si>
    <t>136220220305</t>
  </si>
  <si>
    <t>41</t>
  </si>
  <si>
    <t>136220219405</t>
  </si>
  <si>
    <t>99</t>
  </si>
  <si>
    <t>黄二妹</t>
  </si>
  <si>
    <t>简泽慧</t>
  </si>
  <si>
    <t>钟晓琴</t>
  </si>
  <si>
    <t>县幼儿园 幼儿教师5</t>
  </si>
  <si>
    <t>曾娜</t>
  </si>
  <si>
    <t>卢芬</t>
  </si>
  <si>
    <t>邓胡英</t>
  </si>
  <si>
    <t>张钰</t>
  </si>
  <si>
    <t>陈莹</t>
  </si>
  <si>
    <t>易晴</t>
  </si>
  <si>
    <t>易春丽</t>
  </si>
  <si>
    <t>张莉娟</t>
  </si>
  <si>
    <t>毛小青</t>
  </si>
  <si>
    <t>况小莹</t>
  </si>
  <si>
    <t>郭冬平</t>
  </si>
  <si>
    <t>刘培君</t>
  </si>
  <si>
    <t>夏侯鹏慧</t>
  </si>
  <si>
    <t>钟金凤</t>
  </si>
  <si>
    <t>县二幼幼儿教师5</t>
  </si>
  <si>
    <t>刘佳</t>
  </si>
  <si>
    <t>况飞会</t>
  </si>
  <si>
    <t>张芝兰</t>
  </si>
  <si>
    <t>肖昉</t>
  </si>
  <si>
    <t>张璐琳</t>
  </si>
  <si>
    <t>雷蕾</t>
  </si>
  <si>
    <t>韩秀</t>
  </si>
  <si>
    <t>华莎</t>
  </si>
  <si>
    <t>晏勤</t>
  </si>
  <si>
    <t>蔡玲</t>
  </si>
  <si>
    <t>农村小学 小学音乐1</t>
  </si>
  <si>
    <t>熊婷</t>
  </si>
  <si>
    <t>136220213609</t>
  </si>
  <si>
    <t>杨瑜</t>
  </si>
  <si>
    <t>73</t>
  </si>
  <si>
    <t>132.5</t>
  </si>
  <si>
    <t>136220213706</t>
  </si>
  <si>
    <t>胡玉婷</t>
  </si>
  <si>
    <t>76.5</t>
  </si>
  <si>
    <t>131.5</t>
  </si>
  <si>
    <t>136220214608</t>
  </si>
  <si>
    <t>付洋洋</t>
  </si>
  <si>
    <t>63.5</t>
  </si>
  <si>
    <t>130.5</t>
  </si>
  <si>
    <t>江西省宜春市上高县小学语文15</t>
  </si>
  <si>
    <t>136220214920</t>
  </si>
  <si>
    <t>吴捷</t>
  </si>
  <si>
    <t>129.5</t>
  </si>
  <si>
    <t>136220215313</t>
  </si>
  <si>
    <t>62.5</t>
  </si>
  <si>
    <t>66.5</t>
  </si>
  <si>
    <t>129</t>
  </si>
  <si>
    <t>136220214918</t>
  </si>
  <si>
    <t>71</t>
  </si>
  <si>
    <t>58</t>
  </si>
  <si>
    <t>136220214009</t>
  </si>
  <si>
    <t>彭欣</t>
  </si>
  <si>
    <t>72.5</t>
  </si>
  <si>
    <t>52.5</t>
  </si>
  <si>
    <t>125</t>
  </si>
  <si>
    <t>136220213324</t>
  </si>
  <si>
    <t>邬玉枝</t>
  </si>
  <si>
    <t>70</t>
  </si>
  <si>
    <t>122.5</t>
  </si>
  <si>
    <t>136220215608</t>
  </si>
  <si>
    <t>邱沵佳</t>
  </si>
  <si>
    <t>54</t>
  </si>
  <si>
    <t>136220213404</t>
  </si>
  <si>
    <t>文紫娟</t>
  </si>
  <si>
    <t>122</t>
  </si>
  <si>
    <t>136220215122</t>
  </si>
  <si>
    <t>朱柔</t>
  </si>
  <si>
    <t>50</t>
  </si>
  <si>
    <t>121</t>
  </si>
  <si>
    <t>136220215006</t>
  </si>
  <si>
    <t>郑鹃</t>
  </si>
  <si>
    <t>48</t>
  </si>
  <si>
    <t>120.5</t>
  </si>
  <si>
    <t>136220214107</t>
  </si>
  <si>
    <t>64</t>
  </si>
  <si>
    <t>118</t>
  </si>
  <si>
    <t>136220213627</t>
  </si>
  <si>
    <t>黄琴琳</t>
  </si>
  <si>
    <t>117</t>
  </si>
  <si>
    <t>136220215230</t>
  </si>
  <si>
    <t>简小兰</t>
  </si>
  <si>
    <t>116.5</t>
  </si>
  <si>
    <t>136220215403</t>
  </si>
  <si>
    <t>谢珍妮</t>
  </si>
  <si>
    <t>56</t>
  </si>
  <si>
    <t>59</t>
  </si>
  <si>
    <t>115</t>
  </si>
  <si>
    <t>136220213406</t>
  </si>
  <si>
    <t>李军</t>
  </si>
  <si>
    <t>57</t>
  </si>
  <si>
    <t>114.5</t>
  </si>
  <si>
    <t>136220214703</t>
  </si>
  <si>
    <t>56.5</t>
  </si>
  <si>
    <t>114</t>
  </si>
  <si>
    <t>136220215623</t>
  </si>
  <si>
    <t>付求缘</t>
  </si>
  <si>
    <t>136220213218</t>
  </si>
  <si>
    <t>刘竹君</t>
  </si>
  <si>
    <t>136220215126</t>
  </si>
  <si>
    <t>吴小珍</t>
  </si>
  <si>
    <t>112.5</t>
  </si>
  <si>
    <t>136220215009</t>
  </si>
  <si>
    <t>111.5</t>
  </si>
  <si>
    <t>136220214628</t>
  </si>
  <si>
    <t>65</t>
  </si>
  <si>
    <t>108.5</t>
  </si>
  <si>
    <t>136220215628</t>
  </si>
  <si>
    <t>徐莉</t>
  </si>
  <si>
    <t>47.5</t>
  </si>
  <si>
    <t>107</t>
  </si>
  <si>
    <t>136220214519</t>
  </si>
  <si>
    <t>王美珍</t>
  </si>
  <si>
    <t>60.5</t>
  </si>
  <si>
    <t>136220215624</t>
  </si>
  <si>
    <t>杨倩</t>
  </si>
  <si>
    <t>49</t>
  </si>
  <si>
    <t>105.5</t>
  </si>
  <si>
    <t>136220213820</t>
  </si>
  <si>
    <t>姚琼</t>
  </si>
  <si>
    <t>104</t>
  </si>
  <si>
    <t>136220214527</t>
  </si>
  <si>
    <t>刘利敏</t>
  </si>
  <si>
    <t>136220214930</t>
  </si>
  <si>
    <t>阳丽</t>
  </si>
  <si>
    <t>103</t>
  </si>
  <si>
    <t>136220215721</t>
  </si>
  <si>
    <t>黄佩</t>
  </si>
  <si>
    <t>102.5</t>
  </si>
  <si>
    <t>136220215428</t>
  </si>
  <si>
    <t>褚娜</t>
  </si>
  <si>
    <t>50.5</t>
  </si>
  <si>
    <t>潘情</t>
  </si>
  <si>
    <t>136220216110</t>
  </si>
  <si>
    <t>游肖丽</t>
  </si>
  <si>
    <t>136220216720</t>
  </si>
  <si>
    <t>胡清华</t>
  </si>
  <si>
    <t>136220216112</t>
  </si>
  <si>
    <t>江西省宜春市上高县小学数学19</t>
  </si>
  <si>
    <t>136220216202</t>
  </si>
  <si>
    <t>叶青青</t>
  </si>
  <si>
    <t>136220216226</t>
  </si>
  <si>
    <t>黄招敏</t>
  </si>
  <si>
    <t>136220216211</t>
  </si>
  <si>
    <t>136220216423</t>
  </si>
  <si>
    <t>喻僚</t>
  </si>
  <si>
    <t>136220216402</t>
  </si>
  <si>
    <t>136220215810</t>
  </si>
  <si>
    <t>136220215830</t>
  </si>
  <si>
    <t>罗宏伟</t>
  </si>
  <si>
    <t>136220215922</t>
  </si>
  <si>
    <t>鲍菲</t>
  </si>
  <si>
    <t>136220216829</t>
  </si>
  <si>
    <t>136230209410</t>
  </si>
  <si>
    <t>罗锋</t>
  </si>
  <si>
    <t>136220216819</t>
  </si>
  <si>
    <t>付仁丹</t>
  </si>
  <si>
    <t>136210400422</t>
  </si>
  <si>
    <t>肖勤</t>
  </si>
  <si>
    <t>136220216121</t>
  </si>
  <si>
    <t>杨卉</t>
  </si>
  <si>
    <t>136220216224</t>
  </si>
  <si>
    <t>杜剑锋</t>
  </si>
  <si>
    <t>136220216722</t>
  </si>
  <si>
    <t>136220216128</t>
  </si>
  <si>
    <t>136220216912</t>
  </si>
  <si>
    <t>敖扬</t>
  </si>
  <si>
    <t>136220216307</t>
  </si>
  <si>
    <t>白欣</t>
  </si>
  <si>
    <t>136220216525</t>
  </si>
  <si>
    <t>潘玲洁</t>
  </si>
  <si>
    <t>136220216006</t>
  </si>
  <si>
    <t>赵杰</t>
  </si>
  <si>
    <t>136220216524</t>
  </si>
  <si>
    <t>余家旋</t>
  </si>
  <si>
    <t>136220216828</t>
  </si>
  <si>
    <t>晏佩云</t>
  </si>
  <si>
    <t>136220216308</t>
  </si>
  <si>
    <t>甘海青</t>
  </si>
  <si>
    <t>136220216417</t>
  </si>
  <si>
    <t>136220216529</t>
  </si>
  <si>
    <t>彭霖</t>
  </si>
  <si>
    <t>136220215812</t>
  </si>
  <si>
    <t>戴茹瑶</t>
  </si>
  <si>
    <t>136220216105</t>
  </si>
  <si>
    <t>左文丽</t>
  </si>
  <si>
    <t>136220216222</t>
  </si>
  <si>
    <t>熊文佳</t>
  </si>
  <si>
    <t>136220216725</t>
  </si>
  <si>
    <t>72</t>
  </si>
  <si>
    <t>142.5</t>
  </si>
  <si>
    <t>139</t>
  </si>
  <si>
    <t>137.5</t>
  </si>
  <si>
    <t>69.5</t>
  </si>
  <si>
    <t>127.5</t>
  </si>
  <si>
    <t>125.5</t>
  </si>
  <si>
    <t>61.5</t>
  </si>
  <si>
    <t>119</t>
  </si>
  <si>
    <t>53.5</t>
  </si>
  <si>
    <t>44.5</t>
  </si>
  <si>
    <t>101</t>
  </si>
  <si>
    <t>40.5</t>
  </si>
  <si>
    <t>97</t>
  </si>
  <si>
    <t>51.5</t>
  </si>
  <si>
    <t>96.5</t>
  </si>
  <si>
    <t>38</t>
  </si>
  <si>
    <t>94</t>
  </si>
  <si>
    <t>37.5</t>
  </si>
  <si>
    <t>92.5</t>
  </si>
  <si>
    <t>44</t>
  </si>
  <si>
    <t>89</t>
  </si>
  <si>
    <t>84</t>
  </si>
  <si>
    <t>29.5</t>
  </si>
  <si>
    <t>75.5</t>
  </si>
  <si>
    <t>61</t>
  </si>
  <si>
    <t>左俐琴</t>
  </si>
  <si>
    <t>刘璐</t>
  </si>
  <si>
    <t>魏瑞</t>
  </si>
  <si>
    <t>河南小学 小学英语1</t>
  </si>
  <si>
    <t>晏华敏</t>
  </si>
  <si>
    <t>罗丹</t>
  </si>
  <si>
    <t>农村小学 小学英语2</t>
  </si>
  <si>
    <t>王颖珣</t>
  </si>
  <si>
    <t>晏子安</t>
  </si>
  <si>
    <t>杨情</t>
  </si>
  <si>
    <t>曾燕华</t>
  </si>
  <si>
    <t>黄群</t>
  </si>
  <si>
    <t>陈思丽</t>
  </si>
  <si>
    <t>胡佳敏</t>
  </si>
  <si>
    <t>罗琴</t>
  </si>
  <si>
    <t>农村中学 初中英语2</t>
  </si>
  <si>
    <t>刘玉超</t>
  </si>
  <si>
    <t>钟晔</t>
  </si>
  <si>
    <t>邹燕</t>
  </si>
  <si>
    <t>曾艳</t>
  </si>
  <si>
    <t>136220220119</t>
  </si>
  <si>
    <t>喻瑶</t>
  </si>
  <si>
    <t>136220220017</t>
  </si>
  <si>
    <t>聂娥</t>
  </si>
  <si>
    <t>136220220126</t>
  </si>
  <si>
    <t>王颖</t>
  </si>
  <si>
    <t>136220217004</t>
  </si>
  <si>
    <t>136220217722</t>
  </si>
  <si>
    <t>黎绍霞</t>
  </si>
  <si>
    <t>136220218209</t>
  </si>
  <si>
    <t>69</t>
  </si>
  <si>
    <t>142</t>
  </si>
  <si>
    <t>66</t>
  </si>
  <si>
    <t>117.5</t>
  </si>
  <si>
    <t>71.5</t>
  </si>
  <si>
    <t>126</t>
  </si>
  <si>
    <t>41.5</t>
  </si>
  <si>
    <t>96</t>
  </si>
  <si>
    <t>李林青</t>
  </si>
  <si>
    <t>李敏</t>
  </si>
  <si>
    <t>上高四中小学部 小学美术1</t>
  </si>
  <si>
    <t>卢子琪</t>
  </si>
  <si>
    <t>敖阳小学 小学美术1</t>
  </si>
  <si>
    <t>袁静</t>
  </si>
  <si>
    <t>李雪媛</t>
  </si>
  <si>
    <t>上高四中小学部 小学体育1</t>
  </si>
  <si>
    <t>潘佳雯</t>
  </si>
  <si>
    <t>李慧玲</t>
  </si>
  <si>
    <t>上高四中小学部 小学体育1</t>
  </si>
  <si>
    <t>学园路小学 小学体育1</t>
  </si>
  <si>
    <t>学园路小学 小学体育1</t>
  </si>
  <si>
    <t>张洪洋</t>
  </si>
  <si>
    <t>镜山小学 小学体育1</t>
  </si>
  <si>
    <t>徐俊勇</t>
  </si>
  <si>
    <t>江红</t>
  </si>
  <si>
    <t>镜山小学 小学体育1</t>
  </si>
  <si>
    <t>潘文娇</t>
  </si>
  <si>
    <t>敖阳小学 小学体育1</t>
  </si>
  <si>
    <t>卢强伟</t>
  </si>
  <si>
    <t>敖阳小学 小学体育1</t>
  </si>
  <si>
    <t>88.8</t>
  </si>
  <si>
    <t>90</t>
  </si>
  <si>
    <t>87.2</t>
  </si>
  <si>
    <t>86.76</t>
  </si>
  <si>
    <t>90.2</t>
  </si>
  <si>
    <t>88</t>
  </si>
  <si>
    <t>88.1</t>
  </si>
  <si>
    <t>90.3</t>
  </si>
  <si>
    <t>85.8</t>
  </si>
  <si>
    <t>86.4</t>
  </si>
  <si>
    <t>87.6</t>
  </si>
  <si>
    <t>89.3</t>
  </si>
  <si>
    <t>88.14</t>
  </si>
  <si>
    <t>89.2</t>
  </si>
  <si>
    <t>88.94</t>
  </si>
  <si>
    <t>86.8</t>
  </si>
  <si>
    <t>85.92</t>
  </si>
  <si>
    <t>85.92</t>
  </si>
  <si>
    <t>85.56</t>
  </si>
  <si>
    <t>91.92</t>
  </si>
  <si>
    <t>89.36</t>
  </si>
  <si>
    <t>88.6</t>
  </si>
  <si>
    <t>87.58</t>
  </si>
  <si>
    <t>87.44</t>
  </si>
  <si>
    <t>86.6</t>
  </si>
  <si>
    <t>1</t>
  </si>
  <si>
    <t>2</t>
  </si>
  <si>
    <t>3</t>
  </si>
  <si>
    <t>1</t>
  </si>
  <si>
    <t>2</t>
  </si>
  <si>
    <t>3</t>
  </si>
  <si>
    <t>江西省宜春市上高县小学数学19</t>
  </si>
  <si>
    <t>91.16</t>
  </si>
  <si>
    <t>92.18</t>
  </si>
  <si>
    <t>87.92</t>
  </si>
  <si>
    <t>91.34</t>
  </si>
  <si>
    <t>92.7</t>
  </si>
  <si>
    <t>90.94</t>
  </si>
  <si>
    <t>91.46</t>
  </si>
  <si>
    <t>92.66</t>
  </si>
  <si>
    <t>93.56</t>
  </si>
  <si>
    <t>90.6</t>
  </si>
  <si>
    <t>88.28</t>
  </si>
  <si>
    <t>91.42</t>
  </si>
  <si>
    <t>86.64</t>
  </si>
  <si>
    <t>87.52</t>
  </si>
  <si>
    <t>86.1</t>
  </si>
  <si>
    <t>91.6</t>
  </si>
  <si>
    <t>87.82</t>
  </si>
  <si>
    <t>潘昀</t>
  </si>
  <si>
    <t>86.74</t>
  </si>
  <si>
    <t>88.72</t>
  </si>
  <si>
    <t>87.66</t>
  </si>
  <si>
    <t>86.9</t>
  </si>
  <si>
    <t>89.24</t>
  </si>
  <si>
    <t>80.96</t>
  </si>
  <si>
    <t>88.66</t>
  </si>
  <si>
    <t>80</t>
  </si>
  <si>
    <t>85.24</t>
  </si>
  <si>
    <t>81.22</t>
  </si>
  <si>
    <t>80.06</t>
  </si>
  <si>
    <t>0</t>
  </si>
  <si>
    <t>岗位</t>
  </si>
  <si>
    <t>笔试总分</t>
  </si>
  <si>
    <t>笔试折算分</t>
  </si>
  <si>
    <t>面试得分</t>
  </si>
  <si>
    <t>排名</t>
  </si>
  <si>
    <t>江西省宜春市上高县初中数学2</t>
  </si>
  <si>
    <t>上高五中 初中数学1</t>
  </si>
  <si>
    <t>92.90</t>
  </si>
  <si>
    <t>学园路小学信息技术1</t>
  </si>
  <si>
    <t>职校 高中物理1</t>
  </si>
  <si>
    <t>江西省宜春市上高县初中历史1</t>
  </si>
  <si>
    <t>江西省宜春市上高县初中语文1</t>
  </si>
  <si>
    <t>农村中学 初中语文2</t>
  </si>
  <si>
    <t>上高中学 初中思想品德1</t>
  </si>
  <si>
    <t>职校 高中语文1</t>
  </si>
  <si>
    <t>学园路小学 小学音乐1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</si>
  <si>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</si>
  <si>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</si>
  <si>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</si>
  <si>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</si>
  <si>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</si>
  <si>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</si>
  <si>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</si>
  <si>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</si>
  <si>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</si>
  <si>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</si>
  <si>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</si>
  <si>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</si>
  <si>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江西省宜春市上高县小学语文15</t>
  </si>
  <si>
    <t>91</t>
  </si>
  <si>
    <t>86.2</t>
  </si>
  <si>
    <t>89.7</t>
  </si>
  <si>
    <t>河南小学 小学英语1</t>
  </si>
  <si>
    <t>农村小学 小学英语2</t>
  </si>
  <si>
    <t>上高中学 初中英语1</t>
  </si>
  <si>
    <t>上高五中 初中英语1</t>
  </si>
  <si>
    <t>农村中学 初中英语2</t>
  </si>
  <si>
    <t>上高四中小学部 小学美术1</t>
  </si>
  <si>
    <t>敖阳小学 小学美术1</t>
  </si>
  <si>
    <t>毕思妍</t>
  </si>
  <si>
    <t>县二幼 幼儿教师（美术）1</t>
  </si>
  <si>
    <t>上高县初中英语1</t>
  </si>
  <si>
    <t>上高县小学英语1</t>
  </si>
  <si>
    <t>上高县小学英语1</t>
  </si>
  <si>
    <t>2017年上高县统考和特岗教师招聘成绩汇总表（音乐和幼儿教师一组）</t>
  </si>
  <si>
    <t>备注</t>
  </si>
  <si>
    <t>备注</t>
  </si>
  <si>
    <t>拟录</t>
  </si>
  <si>
    <t>拟录</t>
  </si>
  <si>
    <t>2017年上高县统考和特岗教师招聘成绩汇总表（统招小学数学组）</t>
  </si>
  <si>
    <t>2017年上高县统考和特岗教师招聘成绩汇总表（音乐和幼儿教师二组）</t>
  </si>
  <si>
    <t>2017年上高县统考和特岗教师招聘成绩汇总表（理科综合组）</t>
  </si>
  <si>
    <t>2017年上高县统考和特岗教师招聘成绩汇总表（文科综合组）</t>
  </si>
  <si>
    <t>2017年上高县统考和特岗教师招聘成绩汇总表（小学数学特岗组）</t>
  </si>
  <si>
    <t>2017年上高县统考和特岗教师招聘成绩汇总表（统招小学语文组）</t>
  </si>
  <si>
    <t>2017年上高县统考和特岗教师招聘成绩汇总表（小学语文特岗组）</t>
  </si>
  <si>
    <t>2017年上高县统考和特岗教师招聘成绩汇总表（中小学英语组）</t>
  </si>
  <si>
    <t>2017年上高县统考和特岗教师招聘成绩汇总表（美术组）</t>
  </si>
  <si>
    <t>2017年上高县统考和特岗教师招聘成绩汇总表（小学体育组）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</si>
</sst>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  <numFmt numFmtId="191" formatCode="0.00_ "/>
    <numFmt numFmtId="192" formatCode="0.000_ "/>
    <numFmt numFmtId="193" formatCode="0.000_);[Red]\(0.000\)"/>
    <numFmt numFmtId="194" formatCode="0.0_);[Red]\(0.0\)"/>
  </numFmts>
  <fonts count="3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方正小标宋简体"/>
      <family val="4"/>
    </font>
    <font>
      <sz val="9"/>
      <color indexed="8"/>
      <name val="宋体"/>
      <family val="0"/>
    </font>
    <font>
      <b/>
      <sz val="11"/>
      <name val="楷体_GB2312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4"/>
      <name val="方正小标宋简体"/>
      <family val="4"/>
    </font>
    <font>
      <sz val="10"/>
      <name val="宋体"/>
      <family val="0"/>
    </font>
    <font>
      <sz val="9"/>
      <color indexed="8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4" borderId="7" applyNumberFormat="0" applyAlignment="0" applyProtection="0"/>
    <xf numFmtId="0" fontId="30" fillId="7" borderId="4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19"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88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188" fontId="4" fillId="4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9" fontId="1" fillId="0" borderId="9" xfId="0" applyNumberFormat="1" applyFont="1" applyBorder="1" applyAlignment="1">
      <alignment horizontal="center" vertical="center" wrapText="1"/>
    </xf>
    <xf numFmtId="189" fontId="1" fillId="0" borderId="9" xfId="0" applyNumberFormat="1" applyFont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191" fontId="7" fillId="0" borderId="9" xfId="0" applyNumberFormat="1" applyFont="1" applyBorder="1" applyAlignment="1">
      <alignment horizontal="center" vertical="center" shrinkToFit="1"/>
    </xf>
    <xf numFmtId="192" fontId="1" fillId="0" borderId="9" xfId="0" applyNumberFormat="1" applyFont="1" applyBorder="1" applyAlignment="1">
      <alignment horizontal="center" vertical="center" wrapText="1"/>
    </xf>
    <xf numFmtId="191" fontId="1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193" fontId="1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93" fontId="12" fillId="0" borderId="9" xfId="0" applyNumberFormat="1" applyFont="1" applyBorder="1" applyAlignment="1">
      <alignment horizontal="center" vertical="center" wrapText="1"/>
    </xf>
    <xf numFmtId="190" fontId="12" fillId="0" borderId="9" xfId="0" applyNumberFormat="1" applyFont="1" applyBorder="1" applyAlignment="1">
      <alignment horizontal="center" vertical="center" shrinkToFit="1"/>
    </xf>
    <xf numFmtId="192" fontId="12" fillId="0" borderId="9" xfId="0" applyNumberFormat="1" applyFont="1" applyBorder="1" applyAlignment="1">
      <alignment horizontal="center" vertical="center" wrapText="1"/>
    </xf>
    <xf numFmtId="191" fontId="12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shrinkToFit="1"/>
    </xf>
    <xf numFmtId="188" fontId="2" fillId="0" borderId="9" xfId="0" applyNumberFormat="1" applyFont="1" applyFill="1" applyBorder="1" applyAlignment="1">
      <alignment horizontal="center" vertical="center" wrapText="1"/>
    </xf>
    <xf numFmtId="193" fontId="2" fillId="0" borderId="9" xfId="0" applyNumberFormat="1" applyFont="1" applyFill="1" applyBorder="1" applyAlignment="1">
      <alignment horizontal="center" vertical="center" wrapText="1"/>
    </xf>
    <xf numFmtId="190" fontId="2" fillId="0" borderId="9" xfId="0" applyNumberFormat="1" applyFont="1" applyFill="1" applyBorder="1" applyAlignment="1">
      <alignment horizontal="center" vertical="center" wrapText="1"/>
    </xf>
    <xf numFmtId="193" fontId="5" fillId="0" borderId="9" xfId="0" applyNumberFormat="1" applyFont="1" applyFill="1" applyBorder="1" applyAlignment="1">
      <alignment horizontal="center" vertical="center" wrapText="1" shrinkToFit="1"/>
    </xf>
    <xf numFmtId="190" fontId="5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189" fontId="1" fillId="0" borderId="9" xfId="0" applyNumberFormat="1" applyFont="1" applyFill="1" applyBorder="1" applyAlignment="1">
      <alignment horizontal="center" vertical="center" shrinkToFit="1"/>
    </xf>
    <xf numFmtId="18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93" fontId="1" fillId="0" borderId="9" xfId="0" applyNumberFormat="1" applyFont="1" applyFill="1" applyBorder="1" applyAlignment="1">
      <alignment horizontal="center" vertical="center" wrapText="1"/>
    </xf>
    <xf numFmtId="190" fontId="4" fillId="0" borderId="9" xfId="0" applyNumberFormat="1" applyFont="1" applyFill="1" applyBorder="1" applyAlignment="1">
      <alignment horizontal="center" vertical="center" wrapText="1"/>
    </xf>
    <xf numFmtId="193" fontId="4" fillId="0" borderId="9" xfId="0" applyNumberFormat="1" applyFont="1" applyFill="1" applyBorder="1" applyAlignment="1">
      <alignment horizontal="center" vertical="center" wrapText="1"/>
    </xf>
    <xf numFmtId="188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shrinkToFit="1"/>
    </xf>
    <xf numFmtId="188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192" fontId="2" fillId="0" borderId="9" xfId="0" applyNumberFormat="1" applyFont="1" applyFill="1" applyBorder="1" applyAlignment="1">
      <alignment horizontal="center" vertical="center" wrapText="1"/>
    </xf>
    <xf numFmtId="192" fontId="5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192" fontId="4" fillId="0" borderId="9" xfId="0" applyNumberFormat="1" applyFont="1" applyFill="1" applyBorder="1" applyAlignment="1">
      <alignment horizontal="center" vertical="center" shrinkToFit="1"/>
    </xf>
    <xf numFmtId="190" fontId="4" fillId="0" borderId="9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91" fontId="4" fillId="0" borderId="9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shrinkToFit="1"/>
    </xf>
    <xf numFmtId="188" fontId="1" fillId="0" borderId="0" xfId="0" applyNumberFormat="1" applyFont="1" applyFill="1" applyAlignment="1">
      <alignment vertical="center"/>
    </xf>
    <xf numFmtId="192" fontId="1" fillId="0" borderId="0" xfId="0" applyNumberFormat="1" applyFont="1" applyFill="1" applyAlignment="1">
      <alignment vertical="center"/>
    </xf>
    <xf numFmtId="190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 shrinkToFit="1"/>
    </xf>
    <xf numFmtId="188" fontId="14" fillId="0" borderId="0" xfId="0" applyNumberFormat="1" applyFont="1" applyFill="1" applyAlignment="1">
      <alignment vertical="center"/>
    </xf>
    <xf numFmtId="192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192" fontId="0" fillId="0" borderId="0" xfId="0" applyNumberFormat="1" applyFill="1" applyAlignment="1">
      <alignment vertical="center"/>
    </xf>
    <xf numFmtId="193" fontId="2" fillId="0" borderId="9" xfId="0" applyNumberFormat="1" applyFont="1" applyBorder="1" applyAlignment="1">
      <alignment horizontal="center" vertical="center" wrapText="1"/>
    </xf>
    <xf numFmtId="193" fontId="5" fillId="0" borderId="9" xfId="0" applyNumberFormat="1" applyFont="1" applyBorder="1" applyAlignment="1">
      <alignment horizontal="center" vertical="center" wrapText="1" shrinkToFit="1"/>
    </xf>
    <xf numFmtId="190" fontId="5" fillId="0" borderId="9" xfId="0" applyNumberFormat="1" applyFont="1" applyBorder="1" applyAlignment="1">
      <alignment horizontal="center" vertical="center" wrapText="1" shrinkToFit="1"/>
    </xf>
    <xf numFmtId="193" fontId="4" fillId="4" borderId="9" xfId="0" applyNumberFormat="1" applyFont="1" applyFill="1" applyBorder="1" applyAlignment="1">
      <alignment horizontal="center" vertical="center" wrapText="1"/>
    </xf>
    <xf numFmtId="190" fontId="4" fillId="4" borderId="9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2" fontId="2" fillId="0" borderId="9" xfId="0" applyNumberFormat="1" applyFont="1" applyBorder="1" applyAlignment="1">
      <alignment horizontal="center" vertical="center" wrapText="1"/>
    </xf>
    <xf numFmtId="191" fontId="2" fillId="0" borderId="9" xfId="0" applyNumberFormat="1" applyFont="1" applyBorder="1" applyAlignment="1">
      <alignment horizontal="center" vertical="center" wrapText="1"/>
    </xf>
    <xf numFmtId="192" fontId="5" fillId="0" borderId="9" xfId="0" applyNumberFormat="1" applyFont="1" applyBorder="1" applyAlignment="1">
      <alignment horizontal="center" vertical="center" wrapText="1" shrinkToFit="1"/>
    </xf>
    <xf numFmtId="191" fontId="5" fillId="0" borderId="9" xfId="0" applyNumberFormat="1" applyFont="1" applyBorder="1" applyAlignment="1">
      <alignment horizontal="center" vertical="center" wrapText="1" shrinkToFit="1"/>
    </xf>
    <xf numFmtId="188" fontId="31" fillId="0" borderId="9" xfId="0" applyNumberFormat="1" applyFont="1" applyBorder="1" applyAlignment="1">
      <alignment horizontal="center" vertical="center" wrapText="1"/>
    </xf>
    <xf numFmtId="192" fontId="1" fillId="0" borderId="9" xfId="0" applyNumberFormat="1" applyFont="1" applyBorder="1" applyAlignment="1">
      <alignment horizontal="center" vertical="center" shrinkToFit="1"/>
    </xf>
    <xf numFmtId="191" fontId="1" fillId="4" borderId="9" xfId="0" applyNumberFormat="1" applyFont="1" applyFill="1" applyBorder="1" applyAlignment="1">
      <alignment horizontal="center" vertical="center" wrapText="1"/>
    </xf>
    <xf numFmtId="188" fontId="7" fillId="4" borderId="9" xfId="0" applyNumberFormat="1" applyFont="1" applyFill="1" applyBorder="1" applyAlignment="1">
      <alignment horizontal="center" vertical="center" wrapText="1"/>
    </xf>
    <xf numFmtId="188" fontId="8" fillId="0" borderId="9" xfId="0" applyNumberFormat="1" applyFont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 shrinkToFit="1"/>
    </xf>
    <xf numFmtId="188" fontId="1" fillId="0" borderId="9" xfId="0" applyNumberFormat="1" applyFont="1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91" fontId="1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 shrinkToFit="1"/>
    </xf>
    <xf numFmtId="49" fontId="32" fillId="0" borderId="9" xfId="0" applyNumberFormat="1" applyFont="1" applyBorder="1" applyAlignment="1">
      <alignment horizontal="center" vertical="center" shrinkToFit="1"/>
    </xf>
    <xf numFmtId="0" fontId="32" fillId="0" borderId="9" xfId="0" applyNumberFormat="1" applyFont="1" applyBorder="1" applyAlignment="1">
      <alignment horizontal="center" vertical="center" shrinkToFit="1"/>
    </xf>
    <xf numFmtId="191" fontId="32" fillId="0" borderId="9" xfId="0" applyNumberFormat="1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189" fontId="14" fillId="0" borderId="9" xfId="0" applyNumberFormat="1" applyFont="1" applyBorder="1" applyAlignment="1">
      <alignment horizontal="center" vertical="center" shrinkToFit="1"/>
    </xf>
    <xf numFmtId="18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192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shrinkToFit="1"/>
    </xf>
    <xf numFmtId="191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shrinkToFit="1"/>
    </xf>
    <xf numFmtId="0" fontId="33" fillId="0" borderId="10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189" fontId="12" fillId="0" borderId="9" xfId="0" applyNumberFormat="1" applyFont="1" applyBorder="1" applyAlignment="1">
      <alignment horizontal="center" vertical="center" shrinkToFit="1"/>
    </xf>
    <xf numFmtId="189" fontId="12" fillId="0" borderId="9" xfId="0" applyNumberFormat="1" applyFont="1" applyBorder="1" applyAlignment="1">
      <alignment horizontal="center" vertical="center" wrapText="1"/>
    </xf>
    <xf numFmtId="190" fontId="12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19"/>
  <sheetViews>
    <sheetView zoomScale="115" zoomScaleNormal="115" workbookViewId="0" topLeftCell="A1">
      <selection activeCell="A1" sqref="A1:L1"/>
    </sheetView>
  </sheetViews>
  <sheetFormatPr defaultColWidth="9.00390625" defaultRowHeight="14.25"/>
  <cols>
    <col min="1" max="1" width="8.375" style="0" customWidth="1"/>
    <col min="2" max="2" width="15.75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86" customWidth="1"/>
    <col min="8" max="8" width="7.75390625" style="87" customWidth="1"/>
    <col min="9" max="9" width="8.00390625" style="86" customWidth="1"/>
    <col min="10" max="11" width="8.125" style="87" customWidth="1"/>
    <col min="12" max="12" width="10.375" style="1" customWidth="1"/>
  </cols>
  <sheetData>
    <row r="1" spans="1:12" ht="27.75" customHeight="1">
      <c r="A1" s="114" t="s">
        <v>617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">
      <c r="A2" s="2" t="s">
        <v>0</v>
      </c>
      <c r="B2" s="4" t="s">
        <v>567</v>
      </c>
      <c r="C2" s="3" t="s">
        <v>1</v>
      </c>
      <c r="D2" s="3" t="s">
        <v>2</v>
      </c>
      <c r="E2" s="3" t="s">
        <v>3</v>
      </c>
      <c r="F2" s="3" t="s">
        <v>568</v>
      </c>
      <c r="G2" s="77" t="s">
        <v>569</v>
      </c>
      <c r="H2" s="78" t="s">
        <v>570</v>
      </c>
      <c r="I2" s="79" t="s">
        <v>57</v>
      </c>
      <c r="J2" s="80" t="s">
        <v>4</v>
      </c>
      <c r="K2" s="3" t="s">
        <v>571</v>
      </c>
      <c r="L2" s="3" t="s">
        <v>613</v>
      </c>
    </row>
    <row r="3" spans="1:12" ht="22.5" customHeight="1">
      <c r="A3" s="9" t="s">
        <v>255</v>
      </c>
      <c r="B3" s="12" t="s">
        <v>256</v>
      </c>
      <c r="C3" s="11">
        <v>136012202212</v>
      </c>
      <c r="D3" s="10">
        <v>37</v>
      </c>
      <c r="E3" s="10">
        <v>49.5</v>
      </c>
      <c r="F3" s="10">
        <v>86.5</v>
      </c>
      <c r="G3" s="20">
        <f>F3/4</f>
        <v>21.625</v>
      </c>
      <c r="H3" s="92">
        <v>89.96</v>
      </c>
      <c r="I3" s="20">
        <f>H3/2</f>
        <v>44.98</v>
      </c>
      <c r="J3" s="21">
        <f aca="true" t="shared" si="0" ref="J3:J19">G3+I3</f>
        <v>66.60499999999999</v>
      </c>
      <c r="K3" s="10" t="s">
        <v>530</v>
      </c>
      <c r="L3" s="10" t="s">
        <v>615</v>
      </c>
    </row>
    <row r="4" spans="1:12" ht="22.5" customHeight="1">
      <c r="A4" s="9" t="s">
        <v>257</v>
      </c>
      <c r="B4" s="12" t="s">
        <v>256</v>
      </c>
      <c r="C4" s="11">
        <v>136220107022</v>
      </c>
      <c r="D4" s="10">
        <v>45</v>
      </c>
      <c r="E4" s="10">
        <v>38.5</v>
      </c>
      <c r="F4" s="10">
        <v>83.5</v>
      </c>
      <c r="G4" s="20">
        <f>F4/4</f>
        <v>20.875</v>
      </c>
      <c r="H4" s="92">
        <v>89.1</v>
      </c>
      <c r="I4" s="20">
        <f>H4/2</f>
        <v>44.55</v>
      </c>
      <c r="J4" s="21">
        <f t="shared" si="0"/>
        <v>65.425</v>
      </c>
      <c r="K4" s="10" t="s">
        <v>531</v>
      </c>
      <c r="L4" s="10"/>
    </row>
    <row r="5" spans="1:12" ht="22.5" customHeight="1">
      <c r="A5" s="9" t="s">
        <v>39</v>
      </c>
      <c r="B5" s="12" t="s">
        <v>256</v>
      </c>
      <c r="C5" s="11">
        <v>136220107220</v>
      </c>
      <c r="D5" s="10">
        <v>43</v>
      </c>
      <c r="E5" s="10">
        <v>41</v>
      </c>
      <c r="F5" s="10">
        <v>84</v>
      </c>
      <c r="G5" s="20">
        <f>F5/4</f>
        <v>21</v>
      </c>
      <c r="H5" s="92">
        <v>88.24</v>
      </c>
      <c r="I5" s="20">
        <f>H5/2</f>
        <v>44.12</v>
      </c>
      <c r="J5" s="21">
        <f t="shared" si="0"/>
        <v>65.12</v>
      </c>
      <c r="K5" s="10" t="s">
        <v>532</v>
      </c>
      <c r="L5" s="10"/>
    </row>
    <row r="6" spans="1:12" ht="22.5" customHeight="1">
      <c r="A6" s="9" t="s">
        <v>244</v>
      </c>
      <c r="B6" s="12" t="s">
        <v>245</v>
      </c>
      <c r="C6" s="11">
        <v>336050507525</v>
      </c>
      <c r="D6" s="10">
        <v>74</v>
      </c>
      <c r="E6" s="10"/>
      <c r="F6" s="10">
        <v>74</v>
      </c>
      <c r="G6" s="20">
        <f aca="true" t="shared" si="1" ref="G6:G19">F6*0.4</f>
        <v>29.6</v>
      </c>
      <c r="H6" s="92">
        <v>91.7</v>
      </c>
      <c r="I6" s="20">
        <f aca="true" t="shared" si="2" ref="I6:I19">H6*0.6</f>
        <v>55.02</v>
      </c>
      <c r="J6" s="21">
        <f t="shared" si="0"/>
        <v>84.62</v>
      </c>
      <c r="K6" s="10" t="s">
        <v>530</v>
      </c>
      <c r="L6" s="10" t="s">
        <v>614</v>
      </c>
    </row>
    <row r="7" spans="1:12" ht="22.5" customHeight="1">
      <c r="A7" s="9" t="s">
        <v>42</v>
      </c>
      <c r="B7" s="12" t="s">
        <v>245</v>
      </c>
      <c r="C7" s="11">
        <v>336220802002</v>
      </c>
      <c r="D7" s="10">
        <v>75</v>
      </c>
      <c r="E7" s="10"/>
      <c r="F7" s="10">
        <v>75</v>
      </c>
      <c r="G7" s="20">
        <f t="shared" si="1"/>
        <v>30</v>
      </c>
      <c r="H7" s="92">
        <v>90.53</v>
      </c>
      <c r="I7" s="20">
        <f t="shared" si="2"/>
        <v>54.318</v>
      </c>
      <c r="J7" s="21">
        <f t="shared" si="0"/>
        <v>84.318</v>
      </c>
      <c r="K7" s="10" t="s">
        <v>531</v>
      </c>
      <c r="L7" s="10" t="s">
        <v>614</v>
      </c>
    </row>
    <row r="8" spans="1:12" ht="22.5" customHeight="1">
      <c r="A8" s="9" t="s">
        <v>246</v>
      </c>
      <c r="B8" s="12" t="s">
        <v>245</v>
      </c>
      <c r="C8" s="11">
        <v>336050507910</v>
      </c>
      <c r="D8" s="10">
        <v>70</v>
      </c>
      <c r="E8" s="10"/>
      <c r="F8" s="10">
        <v>70</v>
      </c>
      <c r="G8" s="20">
        <f t="shared" si="1"/>
        <v>28</v>
      </c>
      <c r="H8" s="92">
        <v>90.95</v>
      </c>
      <c r="I8" s="20">
        <f t="shared" si="2"/>
        <v>54.57</v>
      </c>
      <c r="J8" s="21">
        <f t="shared" si="0"/>
        <v>82.57</v>
      </c>
      <c r="K8" s="10" t="s">
        <v>532</v>
      </c>
      <c r="L8" s="10" t="s">
        <v>614</v>
      </c>
    </row>
    <row r="9" spans="1:12" ht="22.5" customHeight="1">
      <c r="A9" s="9" t="s">
        <v>247</v>
      </c>
      <c r="B9" s="12" t="s">
        <v>245</v>
      </c>
      <c r="C9" s="11">
        <v>336220800519</v>
      </c>
      <c r="D9" s="10">
        <v>67.5</v>
      </c>
      <c r="E9" s="10"/>
      <c r="F9" s="10">
        <v>67.5</v>
      </c>
      <c r="G9" s="20">
        <f t="shared" si="1"/>
        <v>27</v>
      </c>
      <c r="H9" s="92">
        <v>92.09</v>
      </c>
      <c r="I9" s="20">
        <f t="shared" si="2"/>
        <v>55.254</v>
      </c>
      <c r="J9" s="21">
        <f t="shared" si="0"/>
        <v>82.25399999999999</v>
      </c>
      <c r="K9" s="10" t="s">
        <v>583</v>
      </c>
      <c r="L9" s="10" t="s">
        <v>614</v>
      </c>
    </row>
    <row r="10" spans="1:12" ht="22.5" customHeight="1">
      <c r="A10" s="9" t="s">
        <v>243</v>
      </c>
      <c r="B10" s="12" t="s">
        <v>245</v>
      </c>
      <c r="C10" s="11">
        <v>336017101209</v>
      </c>
      <c r="D10" s="10">
        <v>74.5</v>
      </c>
      <c r="E10" s="10"/>
      <c r="F10" s="10">
        <v>74.5</v>
      </c>
      <c r="G10" s="20">
        <f t="shared" si="1"/>
        <v>29.8</v>
      </c>
      <c r="H10" s="92">
        <v>87</v>
      </c>
      <c r="I10" s="20">
        <f t="shared" si="2"/>
        <v>52.199999999999996</v>
      </c>
      <c r="J10" s="21">
        <f t="shared" si="0"/>
        <v>82</v>
      </c>
      <c r="K10" s="10" t="s">
        <v>584</v>
      </c>
      <c r="L10" s="10" t="s">
        <v>614</v>
      </c>
    </row>
    <row r="11" spans="1:12" ht="22.5" customHeight="1">
      <c r="A11" s="9" t="s">
        <v>251</v>
      </c>
      <c r="B11" s="12" t="s">
        <v>245</v>
      </c>
      <c r="C11" s="11">
        <v>336010301518</v>
      </c>
      <c r="D11" s="10">
        <v>61.5</v>
      </c>
      <c r="E11" s="10"/>
      <c r="F11" s="10">
        <v>61.5</v>
      </c>
      <c r="G11" s="20">
        <f t="shared" si="1"/>
        <v>24.6</v>
      </c>
      <c r="H11" s="92">
        <v>94.51</v>
      </c>
      <c r="I11" s="20">
        <f t="shared" si="2"/>
        <v>56.706</v>
      </c>
      <c r="J11" s="21">
        <f t="shared" si="0"/>
        <v>81.30600000000001</v>
      </c>
      <c r="K11" s="10" t="s">
        <v>585</v>
      </c>
      <c r="L11" s="10"/>
    </row>
    <row r="12" spans="1:12" ht="22.5" customHeight="1">
      <c r="A12" s="9" t="s">
        <v>249</v>
      </c>
      <c r="B12" s="12" t="s">
        <v>245</v>
      </c>
      <c r="C12" s="11">
        <v>336220802119</v>
      </c>
      <c r="D12" s="10">
        <v>66</v>
      </c>
      <c r="E12" s="10"/>
      <c r="F12" s="10">
        <v>66</v>
      </c>
      <c r="G12" s="20">
        <f t="shared" si="1"/>
        <v>26.400000000000002</v>
      </c>
      <c r="H12" s="92">
        <v>87.2</v>
      </c>
      <c r="I12" s="20">
        <f t="shared" si="2"/>
        <v>52.32</v>
      </c>
      <c r="J12" s="21">
        <f t="shared" si="0"/>
        <v>78.72</v>
      </c>
      <c r="K12" s="10" t="s">
        <v>586</v>
      </c>
      <c r="L12" s="10"/>
    </row>
    <row r="13" spans="1:12" ht="22.5" customHeight="1">
      <c r="A13" s="9" t="s">
        <v>41</v>
      </c>
      <c r="B13" s="12" t="s">
        <v>245</v>
      </c>
      <c r="C13" s="11">
        <v>336220802122</v>
      </c>
      <c r="D13" s="10">
        <v>66</v>
      </c>
      <c r="E13" s="10"/>
      <c r="F13" s="10">
        <v>66</v>
      </c>
      <c r="G13" s="20">
        <f t="shared" si="1"/>
        <v>26.400000000000002</v>
      </c>
      <c r="H13" s="92">
        <v>86.09</v>
      </c>
      <c r="I13" s="20">
        <f t="shared" si="2"/>
        <v>51.654</v>
      </c>
      <c r="J13" s="21">
        <f t="shared" si="0"/>
        <v>78.054</v>
      </c>
      <c r="K13" s="10" t="s">
        <v>587</v>
      </c>
      <c r="L13" s="10"/>
    </row>
    <row r="14" spans="1:12" ht="22.5" customHeight="1">
      <c r="A14" s="9" t="s">
        <v>44</v>
      </c>
      <c r="B14" s="12" t="s">
        <v>245</v>
      </c>
      <c r="C14" s="11">
        <v>336017400130</v>
      </c>
      <c r="D14" s="10">
        <v>54</v>
      </c>
      <c r="E14" s="10"/>
      <c r="F14" s="10">
        <v>54</v>
      </c>
      <c r="G14" s="20">
        <f t="shared" si="1"/>
        <v>21.6</v>
      </c>
      <c r="H14" s="92">
        <v>89.93</v>
      </c>
      <c r="I14" s="20">
        <f t="shared" si="2"/>
        <v>53.958000000000006</v>
      </c>
      <c r="J14" s="21">
        <f t="shared" si="0"/>
        <v>75.558</v>
      </c>
      <c r="K14" s="10" t="s">
        <v>588</v>
      </c>
      <c r="L14" s="10"/>
    </row>
    <row r="15" spans="1:12" ht="22.5" customHeight="1">
      <c r="A15" s="9" t="s">
        <v>253</v>
      </c>
      <c r="B15" s="12" t="s">
        <v>245</v>
      </c>
      <c r="C15" s="11">
        <v>336220802230</v>
      </c>
      <c r="D15" s="10">
        <v>57.5</v>
      </c>
      <c r="E15" s="10"/>
      <c r="F15" s="10">
        <v>57.5</v>
      </c>
      <c r="G15" s="20">
        <f t="shared" si="1"/>
        <v>23</v>
      </c>
      <c r="H15" s="92">
        <v>87.46</v>
      </c>
      <c r="I15" s="20">
        <f t="shared" si="2"/>
        <v>52.47599999999999</v>
      </c>
      <c r="J15" s="21">
        <f t="shared" si="0"/>
        <v>75.476</v>
      </c>
      <c r="K15" s="10" t="s">
        <v>589</v>
      </c>
      <c r="L15" s="10"/>
    </row>
    <row r="16" spans="1:12" ht="22.5" customHeight="1">
      <c r="A16" s="9" t="s">
        <v>248</v>
      </c>
      <c r="B16" s="12" t="s">
        <v>245</v>
      </c>
      <c r="C16" s="11">
        <v>336220801504</v>
      </c>
      <c r="D16" s="10">
        <v>67</v>
      </c>
      <c r="E16" s="10"/>
      <c r="F16" s="10">
        <v>67</v>
      </c>
      <c r="G16" s="20">
        <f t="shared" si="1"/>
        <v>26.8</v>
      </c>
      <c r="H16" s="92">
        <v>80.01</v>
      </c>
      <c r="I16" s="20">
        <f t="shared" si="2"/>
        <v>48.006</v>
      </c>
      <c r="J16" s="21">
        <f t="shared" si="0"/>
        <v>74.806</v>
      </c>
      <c r="K16" s="10" t="s">
        <v>590</v>
      </c>
      <c r="L16" s="10"/>
    </row>
    <row r="17" spans="1:12" ht="22.5" customHeight="1">
      <c r="A17" s="9" t="s">
        <v>252</v>
      </c>
      <c r="B17" s="12" t="s">
        <v>245</v>
      </c>
      <c r="C17" s="11">
        <v>336220801130</v>
      </c>
      <c r="D17" s="10">
        <v>59</v>
      </c>
      <c r="E17" s="10"/>
      <c r="F17" s="10">
        <v>59</v>
      </c>
      <c r="G17" s="20">
        <f t="shared" si="1"/>
        <v>23.6</v>
      </c>
      <c r="H17" s="92">
        <v>85.19</v>
      </c>
      <c r="I17" s="20">
        <f t="shared" si="2"/>
        <v>51.114</v>
      </c>
      <c r="J17" s="21">
        <f t="shared" si="0"/>
        <v>74.714</v>
      </c>
      <c r="K17" s="10" t="s">
        <v>591</v>
      </c>
      <c r="L17" s="10"/>
    </row>
    <row r="18" spans="1:12" ht="22.5" customHeight="1">
      <c r="A18" s="9" t="s">
        <v>254</v>
      </c>
      <c r="B18" s="12" t="s">
        <v>245</v>
      </c>
      <c r="C18" s="11">
        <v>336220802402</v>
      </c>
      <c r="D18" s="10">
        <v>55.5</v>
      </c>
      <c r="E18" s="10"/>
      <c r="F18" s="10">
        <v>55.5</v>
      </c>
      <c r="G18" s="20">
        <f t="shared" si="1"/>
        <v>22.200000000000003</v>
      </c>
      <c r="H18" s="92">
        <v>79.45</v>
      </c>
      <c r="I18" s="20">
        <f t="shared" si="2"/>
        <v>47.67</v>
      </c>
      <c r="J18" s="21">
        <f t="shared" si="0"/>
        <v>69.87</v>
      </c>
      <c r="K18" s="10" t="s">
        <v>592</v>
      </c>
      <c r="L18" s="10"/>
    </row>
    <row r="19" spans="1:12" ht="22.5" customHeight="1">
      <c r="A19" s="9" t="s">
        <v>250</v>
      </c>
      <c r="B19" s="12" t="s">
        <v>245</v>
      </c>
      <c r="C19" s="11">
        <v>336050507508</v>
      </c>
      <c r="D19" s="10">
        <v>64.5</v>
      </c>
      <c r="E19" s="10"/>
      <c r="F19" s="10">
        <v>64.5</v>
      </c>
      <c r="G19" s="20">
        <f t="shared" si="1"/>
        <v>25.8</v>
      </c>
      <c r="H19" s="92">
        <v>73.11</v>
      </c>
      <c r="I19" s="20">
        <f t="shared" si="2"/>
        <v>43.866</v>
      </c>
      <c r="J19" s="21">
        <f t="shared" si="0"/>
        <v>69.666</v>
      </c>
      <c r="K19" s="10" t="s">
        <v>593</v>
      </c>
      <c r="L19" s="10"/>
    </row>
  </sheetData>
  <sheetProtection/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11"/>
  <sheetViews>
    <sheetView zoomScale="115" zoomScaleNormal="115" workbookViewId="0" topLeftCell="A1">
      <selection activeCell="A1" sqref="A1:L1"/>
    </sheetView>
  </sheetViews>
  <sheetFormatPr defaultColWidth="9.00390625" defaultRowHeight="14.25"/>
  <cols>
    <col min="1" max="1" width="8.375" style="0" customWidth="1"/>
    <col min="2" max="2" width="20.50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1" customWidth="1"/>
    <col min="8" max="8" width="7.75390625" style="1" customWidth="1"/>
    <col min="9" max="9" width="8.00390625" style="1" customWidth="1"/>
    <col min="10" max="11" width="8.125" style="1" customWidth="1"/>
    <col min="12" max="12" width="8.00390625" style="1" customWidth="1"/>
  </cols>
  <sheetData>
    <row r="1" spans="1:12" ht="27.75" customHeight="1">
      <c r="A1" s="118" t="s">
        <v>624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7">
      <c r="A2" s="2" t="s">
        <v>0</v>
      </c>
      <c r="B2" s="4" t="s">
        <v>51</v>
      </c>
      <c r="C2" s="3" t="s">
        <v>1</v>
      </c>
      <c r="D2" s="3" t="s">
        <v>2</v>
      </c>
      <c r="E2" s="3" t="s">
        <v>3</v>
      </c>
      <c r="F2" s="3" t="s">
        <v>54</v>
      </c>
      <c r="G2" s="3" t="s">
        <v>55</v>
      </c>
      <c r="H2" s="3" t="s">
        <v>56</v>
      </c>
      <c r="I2" s="7" t="s">
        <v>57</v>
      </c>
      <c r="J2" s="7" t="s">
        <v>4</v>
      </c>
      <c r="K2" s="3" t="s">
        <v>58</v>
      </c>
      <c r="L2" s="3" t="s">
        <v>613</v>
      </c>
    </row>
    <row r="3" spans="1:12" s="113" customFormat="1" ht="40.5" customHeight="1">
      <c r="A3" s="108" t="s">
        <v>483</v>
      </c>
      <c r="B3" s="109" t="s">
        <v>604</v>
      </c>
      <c r="C3" s="110">
        <v>136012701619</v>
      </c>
      <c r="D3" s="24">
        <v>78.5</v>
      </c>
      <c r="E3" s="24">
        <v>69.5</v>
      </c>
      <c r="F3" s="24">
        <v>148</v>
      </c>
      <c r="G3" s="25">
        <f aca="true" t="shared" si="0" ref="G3:G8">F3/4</f>
        <v>37</v>
      </c>
      <c r="H3" s="26">
        <v>88.3</v>
      </c>
      <c r="I3" s="27">
        <f aca="true" t="shared" si="1" ref="I3:I8">H3/2</f>
        <v>44.15</v>
      </c>
      <c r="J3" s="111">
        <f>G3+I3</f>
        <v>81.15</v>
      </c>
      <c r="K3" s="112">
        <v>1</v>
      </c>
      <c r="L3" s="85" t="s">
        <v>614</v>
      </c>
    </row>
    <row r="4" spans="1:12" s="113" customFormat="1" ht="40.5" customHeight="1">
      <c r="A4" s="108" t="s">
        <v>30</v>
      </c>
      <c r="B4" s="109" t="s">
        <v>604</v>
      </c>
      <c r="C4" s="110">
        <v>136220107529</v>
      </c>
      <c r="D4" s="24">
        <v>68</v>
      </c>
      <c r="E4" s="24">
        <v>79</v>
      </c>
      <c r="F4" s="24">
        <v>147</v>
      </c>
      <c r="G4" s="25">
        <f t="shared" si="0"/>
        <v>36.75</v>
      </c>
      <c r="H4" s="26">
        <v>88</v>
      </c>
      <c r="I4" s="27">
        <f t="shared" si="1"/>
        <v>44</v>
      </c>
      <c r="J4" s="111">
        <f>G4+I4</f>
        <v>80.75</v>
      </c>
      <c r="K4" s="112">
        <v>2</v>
      </c>
      <c r="L4" s="112"/>
    </row>
    <row r="5" spans="1:12" s="113" customFormat="1" ht="40.5" customHeight="1">
      <c r="A5" s="108" t="s">
        <v>484</v>
      </c>
      <c r="B5" s="109" t="s">
        <v>485</v>
      </c>
      <c r="C5" s="110">
        <v>136220107903</v>
      </c>
      <c r="D5" s="24">
        <v>60.5</v>
      </c>
      <c r="E5" s="24">
        <v>66.5</v>
      </c>
      <c r="F5" s="24">
        <v>127</v>
      </c>
      <c r="G5" s="25">
        <f t="shared" si="0"/>
        <v>31.75</v>
      </c>
      <c r="H5" s="26">
        <v>72.6</v>
      </c>
      <c r="I5" s="27">
        <f t="shared" si="1"/>
        <v>36.3</v>
      </c>
      <c r="J5" s="111">
        <f>G5+I5</f>
        <v>68.05</v>
      </c>
      <c r="K5" s="112">
        <v>3</v>
      </c>
      <c r="L5" s="112"/>
    </row>
    <row r="6" spans="1:12" s="113" customFormat="1" ht="40.5" customHeight="1">
      <c r="A6" s="108" t="s">
        <v>50</v>
      </c>
      <c r="B6" s="109" t="s">
        <v>605</v>
      </c>
      <c r="C6" s="110">
        <v>136220108019</v>
      </c>
      <c r="D6" s="24">
        <v>61.5</v>
      </c>
      <c r="E6" s="24">
        <v>69</v>
      </c>
      <c r="F6" s="24">
        <v>130.5</v>
      </c>
      <c r="G6" s="25">
        <f t="shared" si="0"/>
        <v>32.625</v>
      </c>
      <c r="H6" s="26">
        <v>91.9</v>
      </c>
      <c r="I6" s="27">
        <f t="shared" si="1"/>
        <v>45.95</v>
      </c>
      <c r="J6" s="111">
        <f aca="true" t="shared" si="2" ref="J6:J11">G6+I6</f>
        <v>78.575</v>
      </c>
      <c r="K6" s="112">
        <v>1</v>
      </c>
      <c r="L6" s="85" t="s">
        <v>614</v>
      </c>
    </row>
    <row r="7" spans="1:12" s="113" customFormat="1" ht="40.5" customHeight="1">
      <c r="A7" s="108" t="s">
        <v>606</v>
      </c>
      <c r="B7" s="109" t="s">
        <v>487</v>
      </c>
      <c r="C7" s="110">
        <v>136220107709</v>
      </c>
      <c r="D7" s="24">
        <v>64</v>
      </c>
      <c r="E7" s="24">
        <v>63.5</v>
      </c>
      <c r="F7" s="24">
        <v>127.5</v>
      </c>
      <c r="G7" s="25">
        <f t="shared" si="0"/>
        <v>31.875</v>
      </c>
      <c r="H7" s="26">
        <v>88.1</v>
      </c>
      <c r="I7" s="27">
        <f t="shared" si="1"/>
        <v>44.05</v>
      </c>
      <c r="J7" s="111">
        <f t="shared" si="2"/>
        <v>75.925</v>
      </c>
      <c r="K7" s="112">
        <v>2</v>
      </c>
      <c r="L7" s="112"/>
    </row>
    <row r="8" spans="1:12" s="113" customFormat="1" ht="33" customHeight="1">
      <c r="A8" s="108" t="s">
        <v>486</v>
      </c>
      <c r="B8" s="109" t="s">
        <v>605</v>
      </c>
      <c r="C8" s="110">
        <v>136220107701</v>
      </c>
      <c r="D8" s="24">
        <v>66</v>
      </c>
      <c r="E8" s="24">
        <v>71</v>
      </c>
      <c r="F8" s="24">
        <v>137</v>
      </c>
      <c r="G8" s="25">
        <f t="shared" si="0"/>
        <v>34.25</v>
      </c>
      <c r="H8" s="26">
        <v>76.6</v>
      </c>
      <c r="I8" s="27">
        <f t="shared" si="1"/>
        <v>38.3</v>
      </c>
      <c r="J8" s="111">
        <f>G8+I8</f>
        <v>72.55</v>
      </c>
      <c r="K8" s="112">
        <v>3</v>
      </c>
      <c r="L8" s="112"/>
    </row>
    <row r="9" spans="1:12" s="113" customFormat="1" ht="40.5" customHeight="1">
      <c r="A9" s="108" t="s">
        <v>488</v>
      </c>
      <c r="B9" s="109" t="s">
        <v>607</v>
      </c>
      <c r="C9" s="110">
        <v>336050507903</v>
      </c>
      <c r="D9" s="24">
        <v>49.5</v>
      </c>
      <c r="E9" s="24"/>
      <c r="F9" s="24">
        <v>49.5</v>
      </c>
      <c r="G9" s="25">
        <f>F9*0.4</f>
        <v>19.8</v>
      </c>
      <c r="H9" s="26">
        <v>86.4</v>
      </c>
      <c r="I9" s="27">
        <f>H9*0.6</f>
        <v>51.84</v>
      </c>
      <c r="J9" s="111">
        <f t="shared" si="2"/>
        <v>71.64</v>
      </c>
      <c r="K9" s="112">
        <v>1</v>
      </c>
      <c r="L9" s="85" t="s">
        <v>614</v>
      </c>
    </row>
    <row r="10" spans="1:12" s="113" customFormat="1" ht="40.5" customHeight="1">
      <c r="A10" s="108" t="s">
        <v>31</v>
      </c>
      <c r="B10" s="109" t="s">
        <v>607</v>
      </c>
      <c r="C10" s="110">
        <v>336220801701</v>
      </c>
      <c r="D10" s="24">
        <v>41</v>
      </c>
      <c r="E10" s="24"/>
      <c r="F10" s="24">
        <v>41</v>
      </c>
      <c r="G10" s="25">
        <f>F10*0.4</f>
        <v>16.400000000000002</v>
      </c>
      <c r="H10" s="26">
        <v>72.1</v>
      </c>
      <c r="I10" s="27">
        <f>H10*0.6</f>
        <v>43.26</v>
      </c>
      <c r="J10" s="111">
        <f>G10+I10</f>
        <v>59.66</v>
      </c>
      <c r="K10" s="112">
        <v>2</v>
      </c>
      <c r="L10" s="112"/>
    </row>
    <row r="11" spans="1:12" s="113" customFormat="1" ht="40.5" customHeight="1">
      <c r="A11" s="108" t="s">
        <v>489</v>
      </c>
      <c r="B11" s="109" t="s">
        <v>607</v>
      </c>
      <c r="C11" s="110">
        <v>336017402417</v>
      </c>
      <c r="D11" s="24">
        <v>34.5</v>
      </c>
      <c r="E11" s="24"/>
      <c r="F11" s="24">
        <v>34.5</v>
      </c>
      <c r="G11" s="25">
        <f>F11*0.4</f>
        <v>13.8</v>
      </c>
      <c r="H11" s="26">
        <v>52.8</v>
      </c>
      <c r="I11" s="27">
        <f>H11*0.6</f>
        <v>31.679999999999996</v>
      </c>
      <c r="J11" s="111">
        <f t="shared" si="2"/>
        <v>45.48</v>
      </c>
      <c r="K11" s="112">
        <v>3</v>
      </c>
      <c r="L11" s="112"/>
    </row>
  </sheetData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L14"/>
  <sheetViews>
    <sheetView tabSelected="1" zoomScale="115" zoomScaleNormal="115" workbookViewId="0" topLeftCell="A1">
      <selection activeCell="A1" sqref="A1:L1"/>
    </sheetView>
  </sheetViews>
  <sheetFormatPr defaultColWidth="9.00390625" defaultRowHeight="14.25"/>
  <cols>
    <col min="1" max="1" width="6.625" style="0" customWidth="1"/>
    <col min="2" max="2" width="20.50390625" style="5" customWidth="1"/>
    <col min="3" max="3" width="13.125" style="1" customWidth="1"/>
    <col min="4" max="4" width="8.00390625" style="1" customWidth="1"/>
    <col min="5" max="5" width="8.25390625" style="1" customWidth="1"/>
    <col min="6" max="6" width="8.75390625" style="1" customWidth="1"/>
    <col min="7" max="7" width="7.625" style="1" customWidth="1"/>
    <col min="8" max="8" width="7.75390625" style="1" customWidth="1"/>
    <col min="9" max="9" width="8.00390625" style="1" customWidth="1"/>
    <col min="10" max="11" width="8.125" style="1" customWidth="1"/>
    <col min="12" max="12" width="6.875" style="1" customWidth="1"/>
  </cols>
  <sheetData>
    <row r="1" spans="1:12" ht="27.75" customHeight="1">
      <c r="A1" s="118" t="s">
        <v>625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7">
      <c r="A2" s="2" t="s">
        <v>0</v>
      </c>
      <c r="B2" s="4" t="s">
        <v>53</v>
      </c>
      <c r="C2" s="3" t="s">
        <v>1</v>
      </c>
      <c r="D2" s="3" t="s">
        <v>2</v>
      </c>
      <c r="E2" s="3" t="s">
        <v>3</v>
      </c>
      <c r="F2" s="3" t="s">
        <v>54</v>
      </c>
      <c r="G2" s="3" t="s">
        <v>55</v>
      </c>
      <c r="H2" s="3" t="s">
        <v>56</v>
      </c>
      <c r="I2" s="7" t="s">
        <v>57</v>
      </c>
      <c r="J2" s="7" t="s">
        <v>4</v>
      </c>
      <c r="K2" s="3" t="s">
        <v>58</v>
      </c>
      <c r="L2" s="3" t="s">
        <v>613</v>
      </c>
    </row>
    <row r="3" spans="1:12" ht="30" customHeight="1">
      <c r="A3" s="9" t="s">
        <v>34</v>
      </c>
      <c r="B3" s="12" t="s">
        <v>490</v>
      </c>
      <c r="C3" s="11">
        <v>136011701027</v>
      </c>
      <c r="D3" s="24">
        <v>74</v>
      </c>
      <c r="E3" s="24">
        <v>55.5</v>
      </c>
      <c r="F3" s="24">
        <v>129.5</v>
      </c>
      <c r="G3" s="25">
        <f>F3/4</f>
        <v>32.375</v>
      </c>
      <c r="H3" s="26">
        <v>76.01</v>
      </c>
      <c r="I3" s="27">
        <f>H3/2</f>
        <v>38.005</v>
      </c>
      <c r="J3" s="28">
        <f>G3+I3</f>
        <v>70.38</v>
      </c>
      <c r="K3" s="24" t="s">
        <v>533</v>
      </c>
      <c r="L3" s="85" t="s">
        <v>614</v>
      </c>
    </row>
    <row r="4" spans="1:12" ht="30" customHeight="1">
      <c r="A4" s="9" t="s">
        <v>492</v>
      </c>
      <c r="B4" s="12" t="s">
        <v>493</v>
      </c>
      <c r="C4" s="11">
        <v>136220108401</v>
      </c>
      <c r="D4" s="24">
        <v>52.5</v>
      </c>
      <c r="E4" s="24">
        <v>51.5</v>
      </c>
      <c r="F4" s="24">
        <v>104</v>
      </c>
      <c r="G4" s="25">
        <f>F4/4</f>
        <v>26</v>
      </c>
      <c r="H4" s="26">
        <v>68.6</v>
      </c>
      <c r="I4" s="27">
        <f>H4/2</f>
        <v>34.3</v>
      </c>
      <c r="J4" s="28">
        <f>G4+I4</f>
        <v>60.3</v>
      </c>
      <c r="K4" s="24" t="s">
        <v>534</v>
      </c>
      <c r="L4" s="24"/>
    </row>
    <row r="5" spans="1:12" ht="30" customHeight="1">
      <c r="A5" s="9" t="s">
        <v>491</v>
      </c>
      <c r="B5" s="12" t="s">
        <v>490</v>
      </c>
      <c r="C5" s="11">
        <v>136220108510</v>
      </c>
      <c r="D5" s="24">
        <v>57</v>
      </c>
      <c r="E5" s="24">
        <v>55</v>
      </c>
      <c r="F5" s="24">
        <v>112</v>
      </c>
      <c r="G5" s="25">
        <f>F5/4</f>
        <v>28</v>
      </c>
      <c r="H5" s="26">
        <v>57.4</v>
      </c>
      <c r="I5" s="27">
        <f>H5/2</f>
        <v>28.7</v>
      </c>
      <c r="J5" s="28">
        <f>G5+I5</f>
        <v>56.7</v>
      </c>
      <c r="K5" s="24" t="s">
        <v>535</v>
      </c>
      <c r="L5" s="24"/>
    </row>
    <row r="6" spans="1:12" ht="30" customHeight="1">
      <c r="A6" s="9" t="s">
        <v>36</v>
      </c>
      <c r="B6" s="12" t="s">
        <v>494</v>
      </c>
      <c r="C6" s="11">
        <v>136220108317</v>
      </c>
      <c r="D6" s="24">
        <v>55.5</v>
      </c>
      <c r="E6" s="24">
        <v>54.5</v>
      </c>
      <c r="F6" s="24">
        <v>110</v>
      </c>
      <c r="G6" s="25">
        <f>F6/4</f>
        <v>27.5</v>
      </c>
      <c r="H6" s="26">
        <v>86.62</v>
      </c>
      <c r="I6" s="27">
        <f>H6/2</f>
        <v>43.31</v>
      </c>
      <c r="J6" s="28">
        <f>G6+I6</f>
        <v>70.81</v>
      </c>
      <c r="K6" s="24" t="s">
        <v>533</v>
      </c>
      <c r="L6" s="85" t="s">
        <v>614</v>
      </c>
    </row>
    <row r="7" spans="1:12" ht="30" customHeight="1">
      <c r="A7" s="9" t="s">
        <v>35</v>
      </c>
      <c r="B7" s="12" t="s">
        <v>494</v>
      </c>
      <c r="C7" s="11">
        <v>136220108715</v>
      </c>
      <c r="D7" s="24">
        <v>58</v>
      </c>
      <c r="E7" s="24">
        <v>51.5</v>
      </c>
      <c r="F7" s="24">
        <v>109.5</v>
      </c>
      <c r="G7" s="25">
        <f aca="true" t="shared" si="0" ref="G7:G14">F7/4</f>
        <v>27.375</v>
      </c>
      <c r="H7" s="26">
        <v>81.21</v>
      </c>
      <c r="I7" s="27">
        <f aca="true" t="shared" si="1" ref="I7:I14">H7/2</f>
        <v>40.605</v>
      </c>
      <c r="J7" s="28">
        <f aca="true" t="shared" si="2" ref="J7:J14">G7+I7</f>
        <v>67.97999999999999</v>
      </c>
      <c r="K7" s="24" t="s">
        <v>534</v>
      </c>
      <c r="L7" s="24"/>
    </row>
    <row r="8" spans="1:12" ht="30" customHeight="1">
      <c r="A8" s="9" t="s">
        <v>32</v>
      </c>
      <c r="B8" s="12" t="s">
        <v>495</v>
      </c>
      <c r="C8" s="11">
        <v>136220108315</v>
      </c>
      <c r="D8" s="24">
        <v>48</v>
      </c>
      <c r="E8" s="24">
        <v>43</v>
      </c>
      <c r="F8" s="24">
        <v>91</v>
      </c>
      <c r="G8" s="25">
        <f t="shared" si="0"/>
        <v>22.75</v>
      </c>
      <c r="H8" s="26">
        <v>53.9</v>
      </c>
      <c r="I8" s="27">
        <f t="shared" si="1"/>
        <v>26.95</v>
      </c>
      <c r="J8" s="28">
        <f t="shared" si="2"/>
        <v>49.7</v>
      </c>
      <c r="K8" s="24" t="s">
        <v>535</v>
      </c>
      <c r="L8" s="24"/>
    </row>
    <row r="9" spans="1:12" ht="30" customHeight="1">
      <c r="A9" s="9" t="s">
        <v>498</v>
      </c>
      <c r="B9" s="12" t="s">
        <v>497</v>
      </c>
      <c r="C9" s="11">
        <v>136011700719</v>
      </c>
      <c r="D9" s="24">
        <v>51</v>
      </c>
      <c r="E9" s="24">
        <v>54.5</v>
      </c>
      <c r="F9" s="24">
        <v>105.5</v>
      </c>
      <c r="G9" s="25">
        <f>F9/4</f>
        <v>26.375</v>
      </c>
      <c r="H9" s="26">
        <v>77.7</v>
      </c>
      <c r="I9" s="27">
        <f>H9/2</f>
        <v>38.85</v>
      </c>
      <c r="J9" s="28">
        <f>G9+I9</f>
        <v>65.225</v>
      </c>
      <c r="K9" s="24" t="s">
        <v>533</v>
      </c>
      <c r="L9" s="85" t="s">
        <v>614</v>
      </c>
    </row>
    <row r="10" spans="1:12" ht="30" customHeight="1">
      <c r="A10" s="9" t="s">
        <v>496</v>
      </c>
      <c r="B10" s="12" t="s">
        <v>497</v>
      </c>
      <c r="C10" s="11">
        <v>136220108720</v>
      </c>
      <c r="D10" s="24">
        <v>55</v>
      </c>
      <c r="E10" s="24">
        <v>52</v>
      </c>
      <c r="F10" s="24">
        <v>107</v>
      </c>
      <c r="G10" s="25">
        <f t="shared" si="0"/>
        <v>26.75</v>
      </c>
      <c r="H10" s="26">
        <v>75.87</v>
      </c>
      <c r="I10" s="27">
        <f t="shared" si="1"/>
        <v>37.935</v>
      </c>
      <c r="J10" s="28">
        <f t="shared" si="2"/>
        <v>64.685</v>
      </c>
      <c r="K10" s="24" t="s">
        <v>534</v>
      </c>
      <c r="L10" s="24"/>
    </row>
    <row r="11" spans="1:12" ht="30" customHeight="1">
      <c r="A11" s="9" t="s">
        <v>499</v>
      </c>
      <c r="B11" s="12" t="s">
        <v>500</v>
      </c>
      <c r="C11" s="11">
        <v>136220108613</v>
      </c>
      <c r="D11" s="24">
        <v>50.5</v>
      </c>
      <c r="E11" s="24">
        <v>44</v>
      </c>
      <c r="F11" s="24">
        <v>94.5</v>
      </c>
      <c r="G11" s="25">
        <f t="shared" si="0"/>
        <v>23.625</v>
      </c>
      <c r="H11" s="26">
        <v>79.24</v>
      </c>
      <c r="I11" s="27">
        <f t="shared" si="1"/>
        <v>39.62</v>
      </c>
      <c r="J11" s="28">
        <f t="shared" si="2"/>
        <v>63.245</v>
      </c>
      <c r="K11" s="24" t="s">
        <v>535</v>
      </c>
      <c r="L11" s="24"/>
    </row>
    <row r="12" spans="1:12" ht="30" customHeight="1">
      <c r="A12" s="9" t="s">
        <v>501</v>
      </c>
      <c r="B12" s="12" t="s">
        <v>502</v>
      </c>
      <c r="C12" s="11">
        <v>136011700718</v>
      </c>
      <c r="D12" s="24">
        <v>71</v>
      </c>
      <c r="E12" s="24">
        <v>56</v>
      </c>
      <c r="F12" s="24">
        <v>127</v>
      </c>
      <c r="G12" s="25">
        <f t="shared" si="0"/>
        <v>31.75</v>
      </c>
      <c r="H12" s="26">
        <v>83.93</v>
      </c>
      <c r="I12" s="27">
        <f t="shared" si="1"/>
        <v>41.965</v>
      </c>
      <c r="J12" s="28">
        <f t="shared" si="2"/>
        <v>73.715</v>
      </c>
      <c r="K12" s="24" t="s">
        <v>533</v>
      </c>
      <c r="L12" s="85" t="s">
        <v>614</v>
      </c>
    </row>
    <row r="13" spans="1:12" ht="30" customHeight="1">
      <c r="A13" s="9" t="s">
        <v>33</v>
      </c>
      <c r="B13" s="12" t="s">
        <v>504</v>
      </c>
      <c r="C13" s="11">
        <v>136220108228</v>
      </c>
      <c r="D13" s="24">
        <v>66</v>
      </c>
      <c r="E13" s="24">
        <v>54</v>
      </c>
      <c r="F13" s="24">
        <v>120</v>
      </c>
      <c r="G13" s="25">
        <f t="shared" si="0"/>
        <v>30</v>
      </c>
      <c r="H13" s="26">
        <v>84</v>
      </c>
      <c r="I13" s="27">
        <f t="shared" si="1"/>
        <v>42</v>
      </c>
      <c r="J13" s="28">
        <f t="shared" si="2"/>
        <v>72</v>
      </c>
      <c r="K13" s="24" t="s">
        <v>534</v>
      </c>
      <c r="L13" s="24"/>
    </row>
    <row r="14" spans="1:12" ht="30" customHeight="1">
      <c r="A14" s="9" t="s">
        <v>503</v>
      </c>
      <c r="B14" s="12" t="s">
        <v>502</v>
      </c>
      <c r="C14" s="11">
        <v>136210601609</v>
      </c>
      <c r="D14" s="24">
        <v>60.5</v>
      </c>
      <c r="E14" s="24">
        <v>63</v>
      </c>
      <c r="F14" s="24">
        <v>123.5</v>
      </c>
      <c r="G14" s="25">
        <f t="shared" si="0"/>
        <v>30.875</v>
      </c>
      <c r="H14" s="26">
        <v>0</v>
      </c>
      <c r="I14" s="27">
        <f t="shared" si="1"/>
        <v>0</v>
      </c>
      <c r="J14" s="28">
        <f t="shared" si="2"/>
        <v>30.875</v>
      </c>
      <c r="K14" s="24" t="s">
        <v>535</v>
      </c>
      <c r="L14" s="24"/>
    </row>
  </sheetData>
  <mergeCells count="1">
    <mergeCell ref="A1:L1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30"/>
  <sheetViews>
    <sheetView zoomScale="115" zoomScaleNormal="115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A1" sqref="A1:L1"/>
    </sheetView>
  </sheetViews>
  <sheetFormatPr defaultColWidth="9.00390625" defaultRowHeight="14.25"/>
  <cols>
    <col min="1" max="1" width="8.375" style="0" customWidth="1"/>
    <col min="2" max="2" width="20.50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86" customWidth="1"/>
    <col min="8" max="8" width="7.75390625" style="87" customWidth="1"/>
    <col min="9" max="9" width="8.00390625" style="86" customWidth="1"/>
    <col min="10" max="11" width="8.125" style="87" customWidth="1"/>
    <col min="12" max="12" width="8.375" style="88" customWidth="1"/>
  </cols>
  <sheetData>
    <row r="1" spans="1:12" ht="27.75" customHeight="1">
      <c r="A1" s="114" t="s">
        <v>618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6.25" customHeight="1">
      <c r="A2" s="2" t="s">
        <v>0</v>
      </c>
      <c r="B2" s="4" t="s">
        <v>567</v>
      </c>
      <c r="C2" s="3" t="s">
        <v>1</v>
      </c>
      <c r="D2" s="3" t="s">
        <v>2</v>
      </c>
      <c r="E2" s="3" t="s">
        <v>3</v>
      </c>
      <c r="F2" s="3" t="s">
        <v>568</v>
      </c>
      <c r="G2" s="77" t="s">
        <v>569</v>
      </c>
      <c r="H2" s="78" t="s">
        <v>570</v>
      </c>
      <c r="I2" s="79" t="s">
        <v>57</v>
      </c>
      <c r="J2" s="80" t="s">
        <v>4</v>
      </c>
      <c r="K2" s="81" t="s">
        <v>571</v>
      </c>
      <c r="L2" s="3" t="s">
        <v>613</v>
      </c>
    </row>
    <row r="3" spans="1:12" ht="13.5" customHeight="1">
      <c r="A3" s="16" t="s">
        <v>195</v>
      </c>
      <c r="B3" s="16" t="s">
        <v>572</v>
      </c>
      <c r="C3" s="16" t="s">
        <v>200</v>
      </c>
      <c r="D3" s="17">
        <v>60</v>
      </c>
      <c r="E3" s="17" t="s">
        <v>68</v>
      </c>
      <c r="F3" s="17" t="s">
        <v>201</v>
      </c>
      <c r="G3" s="82">
        <f aca="true" t="shared" si="0" ref="G3:G30">F3/4</f>
        <v>26.5</v>
      </c>
      <c r="H3" s="19">
        <v>93.68</v>
      </c>
      <c r="I3" s="20">
        <f aca="true" t="shared" si="1" ref="I3:I30">H3/2</f>
        <v>46.84</v>
      </c>
      <c r="J3" s="21">
        <f aca="true" t="shared" si="2" ref="J3:J30">G3+I3</f>
        <v>73.34</v>
      </c>
      <c r="K3" s="17">
        <v>1</v>
      </c>
      <c r="L3" s="17" t="s">
        <v>614</v>
      </c>
    </row>
    <row r="4" spans="1:12" ht="13.5" customHeight="1">
      <c r="A4" s="16" t="s">
        <v>194</v>
      </c>
      <c r="B4" s="16" t="s">
        <v>572</v>
      </c>
      <c r="C4" s="16" t="s">
        <v>196</v>
      </c>
      <c r="D4" s="17" t="s">
        <v>197</v>
      </c>
      <c r="E4" s="17" t="s">
        <v>198</v>
      </c>
      <c r="F4" s="17" t="s">
        <v>199</v>
      </c>
      <c r="G4" s="82">
        <f t="shared" si="0"/>
        <v>28.25</v>
      </c>
      <c r="H4" s="19">
        <v>87.82</v>
      </c>
      <c r="I4" s="20">
        <f t="shared" si="1"/>
        <v>43.91</v>
      </c>
      <c r="J4" s="21">
        <f t="shared" si="2"/>
        <v>72.16</v>
      </c>
      <c r="K4" s="17">
        <v>2</v>
      </c>
      <c r="L4" s="17" t="s">
        <v>614</v>
      </c>
    </row>
    <row r="5" spans="1:12" ht="13.5" customHeight="1">
      <c r="A5" s="13" t="s">
        <v>171</v>
      </c>
      <c r="B5" s="12" t="s">
        <v>176</v>
      </c>
      <c r="C5" s="13">
        <v>44362</v>
      </c>
      <c r="D5" s="13">
        <v>59</v>
      </c>
      <c r="E5" s="13">
        <v>66</v>
      </c>
      <c r="F5" s="13">
        <v>125</v>
      </c>
      <c r="G5" s="82">
        <f t="shared" si="0"/>
        <v>31.25</v>
      </c>
      <c r="H5" s="83">
        <v>93.5</v>
      </c>
      <c r="I5" s="20">
        <f t="shared" si="1"/>
        <v>46.75</v>
      </c>
      <c r="J5" s="21">
        <f t="shared" si="2"/>
        <v>78</v>
      </c>
      <c r="K5" s="84">
        <v>1</v>
      </c>
      <c r="L5" s="84" t="s">
        <v>614</v>
      </c>
    </row>
    <row r="6" spans="1:12" ht="13.5" customHeight="1">
      <c r="A6" s="9" t="s">
        <v>172</v>
      </c>
      <c r="B6" s="12" t="s">
        <v>176</v>
      </c>
      <c r="C6" s="11">
        <v>136012703305</v>
      </c>
      <c r="D6" s="10">
        <v>56.5</v>
      </c>
      <c r="E6" s="10">
        <v>67</v>
      </c>
      <c r="F6" s="10">
        <v>123.5</v>
      </c>
      <c r="G6" s="82">
        <f t="shared" si="0"/>
        <v>30.875</v>
      </c>
      <c r="H6" s="21">
        <v>89.06</v>
      </c>
      <c r="I6" s="20">
        <f t="shared" si="1"/>
        <v>44.53</v>
      </c>
      <c r="J6" s="21">
        <f t="shared" si="2"/>
        <v>75.405</v>
      </c>
      <c r="K6" s="84">
        <v>2</v>
      </c>
      <c r="L6" s="84" t="s">
        <v>614</v>
      </c>
    </row>
    <row r="7" spans="1:12" ht="13.5" customHeight="1">
      <c r="A7" s="9" t="s">
        <v>173</v>
      </c>
      <c r="B7" s="12" t="s">
        <v>176</v>
      </c>
      <c r="C7" s="11">
        <v>136012703208</v>
      </c>
      <c r="D7" s="10">
        <v>50.5</v>
      </c>
      <c r="E7" s="10">
        <v>63.5</v>
      </c>
      <c r="F7" s="10">
        <v>114</v>
      </c>
      <c r="G7" s="82">
        <f t="shared" si="0"/>
        <v>28.5</v>
      </c>
      <c r="H7" s="21">
        <v>85.48</v>
      </c>
      <c r="I7" s="20">
        <f t="shared" si="1"/>
        <v>42.74</v>
      </c>
      <c r="J7" s="21">
        <f t="shared" si="2"/>
        <v>71.24000000000001</v>
      </c>
      <c r="K7" s="84">
        <v>3</v>
      </c>
      <c r="L7" s="84" t="s">
        <v>614</v>
      </c>
    </row>
    <row r="8" spans="1:12" ht="13.5" customHeight="1">
      <c r="A8" s="9" t="s">
        <v>175</v>
      </c>
      <c r="B8" s="12" t="s">
        <v>176</v>
      </c>
      <c r="C8" s="11">
        <v>136220109004</v>
      </c>
      <c r="D8" s="10">
        <v>37</v>
      </c>
      <c r="E8" s="10">
        <v>60</v>
      </c>
      <c r="F8" s="10">
        <v>97</v>
      </c>
      <c r="G8" s="82">
        <f t="shared" si="0"/>
        <v>24.25</v>
      </c>
      <c r="H8" s="21">
        <v>92.04</v>
      </c>
      <c r="I8" s="20">
        <f t="shared" si="1"/>
        <v>46.02</v>
      </c>
      <c r="J8" s="21">
        <f t="shared" si="2"/>
        <v>70.27000000000001</v>
      </c>
      <c r="K8" s="84">
        <v>4</v>
      </c>
      <c r="L8" s="84"/>
    </row>
    <row r="9" spans="1:12" ht="13.5" customHeight="1">
      <c r="A9" s="9" t="s">
        <v>174</v>
      </c>
      <c r="B9" s="12" t="s">
        <v>176</v>
      </c>
      <c r="C9" s="11">
        <v>136012702707</v>
      </c>
      <c r="D9" s="10">
        <v>42</v>
      </c>
      <c r="E9" s="10">
        <v>60</v>
      </c>
      <c r="F9" s="10">
        <v>102</v>
      </c>
      <c r="G9" s="82">
        <f t="shared" si="0"/>
        <v>25.5</v>
      </c>
      <c r="H9" s="21">
        <v>89.5</v>
      </c>
      <c r="I9" s="20">
        <f t="shared" si="1"/>
        <v>44.75</v>
      </c>
      <c r="J9" s="21">
        <f t="shared" si="2"/>
        <v>70.25</v>
      </c>
      <c r="K9" s="84">
        <v>5</v>
      </c>
      <c r="L9" s="84"/>
    </row>
    <row r="10" spans="1:12" ht="13.5" customHeight="1">
      <c r="A10" s="9" t="s">
        <v>84</v>
      </c>
      <c r="B10" s="12" t="s">
        <v>176</v>
      </c>
      <c r="C10" s="11">
        <v>136012703216</v>
      </c>
      <c r="D10" s="10">
        <v>42.5</v>
      </c>
      <c r="E10" s="10">
        <v>46</v>
      </c>
      <c r="F10" s="10">
        <v>88.5</v>
      </c>
      <c r="G10" s="82">
        <f t="shared" si="0"/>
        <v>22.125</v>
      </c>
      <c r="H10" s="21">
        <v>0</v>
      </c>
      <c r="I10" s="20">
        <f t="shared" si="1"/>
        <v>0</v>
      </c>
      <c r="J10" s="21">
        <f t="shared" si="2"/>
        <v>22.125</v>
      </c>
      <c r="K10" s="84">
        <v>6</v>
      </c>
      <c r="L10" s="84"/>
    </row>
    <row r="11" spans="1:12" ht="13.5" customHeight="1">
      <c r="A11" s="9" t="s">
        <v>22</v>
      </c>
      <c r="B11" s="12" t="s">
        <v>180</v>
      </c>
      <c r="C11" s="11">
        <v>136220309628</v>
      </c>
      <c r="D11" s="10">
        <v>61</v>
      </c>
      <c r="E11" s="10">
        <v>63</v>
      </c>
      <c r="F11" s="10">
        <v>124</v>
      </c>
      <c r="G11" s="82">
        <f t="shared" si="0"/>
        <v>31</v>
      </c>
      <c r="H11" s="21">
        <v>88.86</v>
      </c>
      <c r="I11" s="20">
        <f t="shared" si="1"/>
        <v>44.43</v>
      </c>
      <c r="J11" s="21">
        <f t="shared" si="2"/>
        <v>75.43</v>
      </c>
      <c r="K11" s="85">
        <v>1</v>
      </c>
      <c r="L11" s="85" t="s">
        <v>614</v>
      </c>
    </row>
    <row r="12" spans="1:12" ht="13.5" customHeight="1">
      <c r="A12" s="13" t="s">
        <v>182</v>
      </c>
      <c r="B12" s="12" t="s">
        <v>180</v>
      </c>
      <c r="C12" s="13">
        <v>28980</v>
      </c>
      <c r="D12" s="13">
        <v>52</v>
      </c>
      <c r="E12" s="13">
        <v>57</v>
      </c>
      <c r="F12" s="13">
        <v>109</v>
      </c>
      <c r="G12" s="82">
        <f t="shared" si="0"/>
        <v>27.25</v>
      </c>
      <c r="H12" s="83">
        <v>92.72</v>
      </c>
      <c r="I12" s="20">
        <f t="shared" si="1"/>
        <v>46.36</v>
      </c>
      <c r="J12" s="21">
        <f t="shared" si="2"/>
        <v>73.61</v>
      </c>
      <c r="K12" s="85">
        <v>2</v>
      </c>
      <c r="L12" s="85" t="s">
        <v>614</v>
      </c>
    </row>
    <row r="13" spans="1:12" ht="13.5" customHeight="1">
      <c r="A13" s="13" t="s">
        <v>181</v>
      </c>
      <c r="B13" s="12" t="s">
        <v>180</v>
      </c>
      <c r="C13" s="13">
        <v>16139</v>
      </c>
      <c r="D13" s="13">
        <v>54.5</v>
      </c>
      <c r="E13" s="13">
        <v>56.5</v>
      </c>
      <c r="F13" s="13">
        <v>111</v>
      </c>
      <c r="G13" s="82">
        <f t="shared" si="0"/>
        <v>27.75</v>
      </c>
      <c r="H13" s="83">
        <v>90.88</v>
      </c>
      <c r="I13" s="20">
        <f t="shared" si="1"/>
        <v>45.44</v>
      </c>
      <c r="J13" s="21">
        <f t="shared" si="2"/>
        <v>73.19</v>
      </c>
      <c r="K13" s="85">
        <v>3</v>
      </c>
      <c r="L13" s="85" t="s">
        <v>614</v>
      </c>
    </row>
    <row r="14" spans="1:12" ht="13.5" customHeight="1">
      <c r="A14" s="13" t="s">
        <v>179</v>
      </c>
      <c r="B14" s="12" t="s">
        <v>180</v>
      </c>
      <c r="C14" s="13">
        <v>63231</v>
      </c>
      <c r="D14" s="13">
        <v>54</v>
      </c>
      <c r="E14" s="13">
        <v>60.5</v>
      </c>
      <c r="F14" s="13">
        <v>114.5</v>
      </c>
      <c r="G14" s="82">
        <f t="shared" si="0"/>
        <v>28.625</v>
      </c>
      <c r="H14" s="83">
        <v>89.04</v>
      </c>
      <c r="I14" s="20">
        <f t="shared" si="1"/>
        <v>44.52</v>
      </c>
      <c r="J14" s="21">
        <f t="shared" si="2"/>
        <v>73.14500000000001</v>
      </c>
      <c r="K14" s="85">
        <v>4</v>
      </c>
      <c r="L14" s="85" t="s">
        <v>614</v>
      </c>
    </row>
    <row r="15" spans="1:12" ht="13.5" customHeight="1">
      <c r="A15" s="13" t="s">
        <v>184</v>
      </c>
      <c r="B15" s="12" t="s">
        <v>180</v>
      </c>
      <c r="C15" s="13">
        <v>28236</v>
      </c>
      <c r="D15" s="13">
        <v>56</v>
      </c>
      <c r="E15" s="13">
        <v>49.5</v>
      </c>
      <c r="F15" s="13">
        <v>105.5</v>
      </c>
      <c r="G15" s="82">
        <f t="shared" si="0"/>
        <v>26.375</v>
      </c>
      <c r="H15" s="83">
        <v>92.38</v>
      </c>
      <c r="I15" s="20">
        <f t="shared" si="1"/>
        <v>46.19</v>
      </c>
      <c r="J15" s="21">
        <f t="shared" si="2"/>
        <v>72.565</v>
      </c>
      <c r="K15" s="85">
        <v>5</v>
      </c>
      <c r="L15" s="85"/>
    </row>
    <row r="16" spans="1:12" ht="13.5" customHeight="1">
      <c r="A16" s="13" t="s">
        <v>183</v>
      </c>
      <c r="B16" s="12" t="s">
        <v>180</v>
      </c>
      <c r="C16" s="13">
        <v>50736</v>
      </c>
      <c r="D16" s="13">
        <v>62.5</v>
      </c>
      <c r="E16" s="13">
        <v>44</v>
      </c>
      <c r="F16" s="13">
        <v>106.5</v>
      </c>
      <c r="G16" s="82">
        <f t="shared" si="0"/>
        <v>26.625</v>
      </c>
      <c r="H16" s="83">
        <v>85.3</v>
      </c>
      <c r="I16" s="20">
        <f t="shared" si="1"/>
        <v>42.65</v>
      </c>
      <c r="J16" s="21">
        <f t="shared" si="2"/>
        <v>69.275</v>
      </c>
      <c r="K16" s="85">
        <v>6</v>
      </c>
      <c r="L16" s="85"/>
    </row>
    <row r="17" spans="1:12" ht="13.5" customHeight="1">
      <c r="A17" s="9" t="s">
        <v>185</v>
      </c>
      <c r="B17" s="12" t="s">
        <v>180</v>
      </c>
      <c r="C17" s="11">
        <v>136017902715</v>
      </c>
      <c r="D17" s="10">
        <v>47.5</v>
      </c>
      <c r="E17" s="10">
        <v>49</v>
      </c>
      <c r="F17" s="10">
        <v>96.5</v>
      </c>
      <c r="G17" s="82">
        <f t="shared" si="0"/>
        <v>24.125</v>
      </c>
      <c r="H17" s="21">
        <v>88.14</v>
      </c>
      <c r="I17" s="20">
        <f t="shared" si="1"/>
        <v>44.07</v>
      </c>
      <c r="J17" s="21">
        <f t="shared" si="2"/>
        <v>68.195</v>
      </c>
      <c r="K17" s="85">
        <v>7</v>
      </c>
      <c r="L17" s="85"/>
    </row>
    <row r="18" spans="1:12" ht="13.5" customHeight="1">
      <c r="A18" s="13" t="s">
        <v>186</v>
      </c>
      <c r="B18" s="12" t="s">
        <v>180</v>
      </c>
      <c r="C18" s="13">
        <v>54895</v>
      </c>
      <c r="D18" s="13">
        <v>54</v>
      </c>
      <c r="E18" s="13">
        <v>41.5</v>
      </c>
      <c r="F18" s="13">
        <v>95.5</v>
      </c>
      <c r="G18" s="82">
        <f t="shared" si="0"/>
        <v>23.875</v>
      </c>
      <c r="H18" s="83">
        <v>88.36</v>
      </c>
      <c r="I18" s="20">
        <f t="shared" si="1"/>
        <v>44.18</v>
      </c>
      <c r="J18" s="21">
        <f t="shared" si="2"/>
        <v>68.055</v>
      </c>
      <c r="K18" s="85">
        <v>8</v>
      </c>
      <c r="L18" s="85"/>
    </row>
    <row r="19" spans="1:12" ht="13.5" customHeight="1">
      <c r="A19" s="13" t="s">
        <v>188</v>
      </c>
      <c r="B19" s="12" t="s">
        <v>180</v>
      </c>
      <c r="C19" s="13">
        <v>50225</v>
      </c>
      <c r="D19" s="13">
        <v>52</v>
      </c>
      <c r="E19" s="13">
        <v>32.5</v>
      </c>
      <c r="F19" s="13">
        <v>84.5</v>
      </c>
      <c r="G19" s="82">
        <f t="shared" si="0"/>
        <v>21.125</v>
      </c>
      <c r="H19" s="83">
        <v>86.56</v>
      </c>
      <c r="I19" s="20">
        <f t="shared" si="1"/>
        <v>43.28</v>
      </c>
      <c r="J19" s="21">
        <f t="shared" si="2"/>
        <v>64.405</v>
      </c>
      <c r="K19" s="85">
        <v>9</v>
      </c>
      <c r="L19" s="85"/>
    </row>
    <row r="20" spans="1:12" ht="13.5" customHeight="1">
      <c r="A20" s="13" t="s">
        <v>187</v>
      </c>
      <c r="B20" s="12" t="s">
        <v>180</v>
      </c>
      <c r="C20" s="13">
        <v>41413</v>
      </c>
      <c r="D20" s="13">
        <v>45</v>
      </c>
      <c r="E20" s="13">
        <v>45.5</v>
      </c>
      <c r="F20" s="13">
        <v>90.5</v>
      </c>
      <c r="G20" s="82">
        <f t="shared" si="0"/>
        <v>22.625</v>
      </c>
      <c r="H20" s="83">
        <v>0</v>
      </c>
      <c r="I20" s="20">
        <f t="shared" si="1"/>
        <v>0</v>
      </c>
      <c r="J20" s="21">
        <f t="shared" si="2"/>
        <v>22.625</v>
      </c>
      <c r="K20" s="85">
        <v>10</v>
      </c>
      <c r="L20" s="85"/>
    </row>
    <row r="21" spans="1:12" ht="13.5" customHeight="1">
      <c r="A21" s="9" t="s">
        <v>177</v>
      </c>
      <c r="B21" s="12" t="s">
        <v>573</v>
      </c>
      <c r="C21" s="11">
        <v>136210101023</v>
      </c>
      <c r="D21" s="10">
        <v>47.5</v>
      </c>
      <c r="E21" s="10">
        <v>56.5</v>
      </c>
      <c r="F21" s="10">
        <v>104</v>
      </c>
      <c r="G21" s="82">
        <f t="shared" si="0"/>
        <v>26</v>
      </c>
      <c r="H21" s="21">
        <v>92.68</v>
      </c>
      <c r="I21" s="20">
        <f t="shared" si="1"/>
        <v>46.34</v>
      </c>
      <c r="J21" s="21">
        <f t="shared" si="2"/>
        <v>72.34</v>
      </c>
      <c r="K21" s="84">
        <v>1</v>
      </c>
      <c r="L21" s="85" t="s">
        <v>614</v>
      </c>
    </row>
    <row r="22" spans="1:12" ht="13.5" customHeight="1">
      <c r="A22" s="9" t="s">
        <v>178</v>
      </c>
      <c r="B22" s="12" t="s">
        <v>573</v>
      </c>
      <c r="C22" s="11">
        <v>136017903413</v>
      </c>
      <c r="D22" s="10">
        <v>47</v>
      </c>
      <c r="E22" s="10">
        <v>44.5</v>
      </c>
      <c r="F22" s="10">
        <v>91.5</v>
      </c>
      <c r="G22" s="82">
        <f t="shared" si="0"/>
        <v>22.875</v>
      </c>
      <c r="H22" s="21" t="s">
        <v>574</v>
      </c>
      <c r="I22" s="20">
        <f t="shared" si="1"/>
        <v>46.45</v>
      </c>
      <c r="J22" s="21">
        <f t="shared" si="2"/>
        <v>69.325</v>
      </c>
      <c r="K22" s="84">
        <v>2</v>
      </c>
      <c r="L22" s="84"/>
    </row>
    <row r="23" spans="1:12" ht="13.5" customHeight="1">
      <c r="A23" s="9" t="s">
        <v>37</v>
      </c>
      <c r="B23" s="12" t="s">
        <v>573</v>
      </c>
      <c r="C23" s="11">
        <v>136220309813</v>
      </c>
      <c r="D23" s="10">
        <v>50.5</v>
      </c>
      <c r="E23" s="10">
        <v>45.5</v>
      </c>
      <c r="F23" s="10">
        <v>96</v>
      </c>
      <c r="G23" s="82">
        <f t="shared" si="0"/>
        <v>24</v>
      </c>
      <c r="H23" s="21" t="s">
        <v>521</v>
      </c>
      <c r="I23" s="20">
        <f t="shared" si="1"/>
        <v>42.96</v>
      </c>
      <c r="J23" s="21">
        <f t="shared" si="2"/>
        <v>66.96000000000001</v>
      </c>
      <c r="K23" s="84">
        <v>3</v>
      </c>
      <c r="L23" s="84"/>
    </row>
    <row r="24" spans="1:12" ht="13.5" customHeight="1">
      <c r="A24" s="9" t="s">
        <v>169</v>
      </c>
      <c r="B24" s="12" t="s">
        <v>575</v>
      </c>
      <c r="C24" s="11">
        <v>136012703001</v>
      </c>
      <c r="D24" s="10">
        <v>76</v>
      </c>
      <c r="E24" s="10">
        <v>75</v>
      </c>
      <c r="F24" s="10">
        <v>151</v>
      </c>
      <c r="G24" s="82">
        <f t="shared" si="0"/>
        <v>37.75</v>
      </c>
      <c r="H24" s="21">
        <v>95.26</v>
      </c>
      <c r="I24" s="20">
        <f t="shared" si="1"/>
        <v>47.63</v>
      </c>
      <c r="J24" s="21">
        <f t="shared" si="2"/>
        <v>85.38</v>
      </c>
      <c r="K24" s="84">
        <v>1</v>
      </c>
      <c r="L24" s="85" t="s">
        <v>614</v>
      </c>
    </row>
    <row r="25" spans="1:12" ht="13.5" customHeight="1">
      <c r="A25" s="9" t="s">
        <v>170</v>
      </c>
      <c r="B25" s="12" t="s">
        <v>575</v>
      </c>
      <c r="C25" s="11">
        <v>136231903309</v>
      </c>
      <c r="D25" s="10">
        <v>74</v>
      </c>
      <c r="E25" s="10">
        <v>75</v>
      </c>
      <c r="F25" s="10">
        <v>149</v>
      </c>
      <c r="G25" s="82">
        <f t="shared" si="0"/>
        <v>37.25</v>
      </c>
      <c r="H25" s="21">
        <v>93.32</v>
      </c>
      <c r="I25" s="20">
        <f t="shared" si="1"/>
        <v>46.66</v>
      </c>
      <c r="J25" s="21">
        <f t="shared" si="2"/>
        <v>83.91</v>
      </c>
      <c r="K25" s="84">
        <v>2</v>
      </c>
      <c r="L25" s="84"/>
    </row>
    <row r="26" spans="1:12" ht="13.5" customHeight="1">
      <c r="A26" s="9" t="s">
        <v>21</v>
      </c>
      <c r="B26" s="12" t="s">
        <v>575</v>
      </c>
      <c r="C26" s="11">
        <v>136012703603</v>
      </c>
      <c r="D26" s="10">
        <v>53</v>
      </c>
      <c r="E26" s="10">
        <v>73.5</v>
      </c>
      <c r="F26" s="10">
        <v>126.5</v>
      </c>
      <c r="G26" s="82">
        <f t="shared" si="0"/>
        <v>31.625</v>
      </c>
      <c r="H26" s="21">
        <v>92.6</v>
      </c>
      <c r="I26" s="20">
        <f t="shared" si="1"/>
        <v>46.3</v>
      </c>
      <c r="J26" s="21">
        <f t="shared" si="2"/>
        <v>77.925</v>
      </c>
      <c r="K26" s="84">
        <v>3</v>
      </c>
      <c r="L26" s="84"/>
    </row>
    <row r="27" spans="1:12" ht="13.5" customHeight="1">
      <c r="A27" s="9" t="s">
        <v>189</v>
      </c>
      <c r="B27" s="12" t="s">
        <v>576</v>
      </c>
      <c r="C27" s="11">
        <v>136050506505</v>
      </c>
      <c r="D27" s="10">
        <v>41.5</v>
      </c>
      <c r="E27" s="10">
        <v>28</v>
      </c>
      <c r="F27" s="10">
        <v>69.5</v>
      </c>
      <c r="G27" s="82">
        <f t="shared" si="0"/>
        <v>17.375</v>
      </c>
      <c r="H27" s="21">
        <v>0</v>
      </c>
      <c r="I27" s="20">
        <f t="shared" si="1"/>
        <v>0</v>
      </c>
      <c r="J27" s="21">
        <f t="shared" si="2"/>
        <v>17.375</v>
      </c>
      <c r="K27" s="22" t="s">
        <v>530</v>
      </c>
      <c r="L27" s="85"/>
    </row>
    <row r="28" spans="1:12" ht="13.5" customHeight="1">
      <c r="A28" s="9" t="s">
        <v>190</v>
      </c>
      <c r="B28" s="12" t="s">
        <v>576</v>
      </c>
      <c r="C28" s="11">
        <v>136050506503</v>
      </c>
      <c r="D28" s="10">
        <v>39</v>
      </c>
      <c r="E28" s="10">
        <v>22.5</v>
      </c>
      <c r="F28" s="10">
        <v>61.5</v>
      </c>
      <c r="G28" s="82">
        <f t="shared" si="0"/>
        <v>15.375</v>
      </c>
      <c r="H28" s="21">
        <v>0</v>
      </c>
      <c r="I28" s="20">
        <f t="shared" si="1"/>
        <v>0</v>
      </c>
      <c r="J28" s="21">
        <f t="shared" si="2"/>
        <v>15.375</v>
      </c>
      <c r="K28" s="22" t="s">
        <v>531</v>
      </c>
      <c r="L28" s="22"/>
    </row>
    <row r="29" spans="1:12" ht="13.5" customHeight="1">
      <c r="A29" s="9" t="s">
        <v>191</v>
      </c>
      <c r="B29" s="12" t="s">
        <v>193</v>
      </c>
      <c r="C29" s="11">
        <v>136012904823</v>
      </c>
      <c r="D29" s="10">
        <v>56</v>
      </c>
      <c r="E29" s="10">
        <v>36</v>
      </c>
      <c r="F29" s="10">
        <v>92</v>
      </c>
      <c r="G29" s="82">
        <f t="shared" si="0"/>
        <v>23</v>
      </c>
      <c r="H29" s="21">
        <v>90.58</v>
      </c>
      <c r="I29" s="20">
        <f t="shared" si="1"/>
        <v>45.29</v>
      </c>
      <c r="J29" s="21">
        <f t="shared" si="2"/>
        <v>68.28999999999999</v>
      </c>
      <c r="K29" s="22" t="s">
        <v>530</v>
      </c>
      <c r="L29" s="85" t="s">
        <v>614</v>
      </c>
    </row>
    <row r="30" spans="1:12" ht="13.5" customHeight="1">
      <c r="A30" s="9" t="s">
        <v>192</v>
      </c>
      <c r="B30" s="12" t="s">
        <v>193</v>
      </c>
      <c r="C30" s="11">
        <v>136012904703</v>
      </c>
      <c r="D30" s="10">
        <v>29.5</v>
      </c>
      <c r="E30" s="10">
        <v>55</v>
      </c>
      <c r="F30" s="10">
        <v>84.5</v>
      </c>
      <c r="G30" s="82">
        <f t="shared" si="0"/>
        <v>21.125</v>
      </c>
      <c r="H30" s="21">
        <v>80.42</v>
      </c>
      <c r="I30" s="20">
        <f t="shared" si="1"/>
        <v>40.21</v>
      </c>
      <c r="J30" s="21">
        <f t="shared" si="2"/>
        <v>61.335</v>
      </c>
      <c r="K30" s="22" t="s">
        <v>531</v>
      </c>
      <c r="L30" s="22"/>
    </row>
  </sheetData>
  <sheetProtection/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23"/>
  <sheetViews>
    <sheetView zoomScale="115" zoomScaleNormal="115" workbookViewId="0" topLeftCell="A1">
      <selection activeCell="A1" sqref="A1:L1"/>
    </sheetView>
  </sheetViews>
  <sheetFormatPr defaultColWidth="9.00390625" defaultRowHeight="14.25"/>
  <cols>
    <col min="1" max="1" width="8.375" style="0" customWidth="1"/>
    <col min="2" max="2" width="20.50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86" customWidth="1"/>
    <col min="8" max="8" width="7.75390625" style="87" customWidth="1"/>
    <col min="9" max="9" width="8.00390625" style="86" customWidth="1"/>
    <col min="10" max="11" width="8.125" style="87" customWidth="1"/>
    <col min="12" max="12" width="8.50390625" style="91" customWidth="1"/>
  </cols>
  <sheetData>
    <row r="1" spans="1:12" ht="27.75" customHeight="1">
      <c r="A1" s="114" t="s">
        <v>619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6.25" customHeight="1">
      <c r="A2" s="2" t="s">
        <v>0</v>
      </c>
      <c r="B2" s="4" t="s">
        <v>567</v>
      </c>
      <c r="C2" s="3" t="s">
        <v>1</v>
      </c>
      <c r="D2" s="3" t="s">
        <v>2</v>
      </c>
      <c r="E2" s="3" t="s">
        <v>3</v>
      </c>
      <c r="F2" s="3" t="s">
        <v>568</v>
      </c>
      <c r="G2" s="77" t="s">
        <v>569</v>
      </c>
      <c r="H2" s="78" t="s">
        <v>570</v>
      </c>
      <c r="I2" s="79" t="s">
        <v>57</v>
      </c>
      <c r="J2" s="80" t="s">
        <v>4</v>
      </c>
      <c r="K2" s="3" t="s">
        <v>571</v>
      </c>
      <c r="L2" s="3" t="s">
        <v>613</v>
      </c>
    </row>
    <row r="3" spans="1:12" ht="17.25" customHeight="1">
      <c r="A3" s="16" t="s">
        <v>217</v>
      </c>
      <c r="B3" s="16" t="s">
        <v>577</v>
      </c>
      <c r="C3" s="14" t="s">
        <v>220</v>
      </c>
      <c r="D3" s="15" t="s">
        <v>221</v>
      </c>
      <c r="E3" s="15" t="s">
        <v>222</v>
      </c>
      <c r="F3" s="15" t="s">
        <v>201</v>
      </c>
      <c r="G3" s="82">
        <f aca="true" t="shared" si="0" ref="G3:G23">F3/4</f>
        <v>26.5</v>
      </c>
      <c r="H3" s="89">
        <v>88.5</v>
      </c>
      <c r="I3" s="20">
        <f aca="true" t="shared" si="1" ref="I3:I23">H3/2</f>
        <v>44.25</v>
      </c>
      <c r="J3" s="21">
        <f aca="true" t="shared" si="2" ref="J3:J23">G3+I3</f>
        <v>70.75</v>
      </c>
      <c r="K3" s="90">
        <v>1</v>
      </c>
      <c r="L3" s="85" t="s">
        <v>614</v>
      </c>
    </row>
    <row r="4" spans="1:12" ht="17.25" customHeight="1">
      <c r="A4" s="16" t="s">
        <v>218</v>
      </c>
      <c r="B4" s="16" t="s">
        <v>577</v>
      </c>
      <c r="C4" s="14" t="s">
        <v>223</v>
      </c>
      <c r="D4" s="15" t="s">
        <v>224</v>
      </c>
      <c r="E4" s="15" t="s">
        <v>222</v>
      </c>
      <c r="F4" s="15" t="s">
        <v>81</v>
      </c>
      <c r="G4" s="82">
        <f t="shared" si="0"/>
        <v>25.125</v>
      </c>
      <c r="H4" s="89">
        <v>90.7</v>
      </c>
      <c r="I4" s="20">
        <f t="shared" si="1"/>
        <v>45.35</v>
      </c>
      <c r="J4" s="21">
        <f t="shared" si="2"/>
        <v>70.475</v>
      </c>
      <c r="K4" s="90">
        <v>2</v>
      </c>
      <c r="L4" s="90"/>
    </row>
    <row r="5" spans="1:12" ht="17.25" customHeight="1">
      <c r="A5" s="16" t="s">
        <v>219</v>
      </c>
      <c r="B5" s="16" t="s">
        <v>578</v>
      </c>
      <c r="C5" s="14" t="s">
        <v>225</v>
      </c>
      <c r="D5" s="15" t="s">
        <v>71</v>
      </c>
      <c r="E5" s="15" t="s">
        <v>64</v>
      </c>
      <c r="F5" s="15" t="s">
        <v>226</v>
      </c>
      <c r="G5" s="82">
        <f t="shared" si="0"/>
        <v>24.75</v>
      </c>
      <c r="H5" s="89">
        <v>0</v>
      </c>
      <c r="I5" s="20">
        <f t="shared" si="1"/>
        <v>0</v>
      </c>
      <c r="J5" s="21">
        <f t="shared" si="2"/>
        <v>24.75</v>
      </c>
      <c r="K5" s="90">
        <v>1</v>
      </c>
      <c r="L5" s="85"/>
    </row>
    <row r="6" spans="1:12" ht="17.25" customHeight="1">
      <c r="A6" s="9" t="s">
        <v>209</v>
      </c>
      <c r="B6" s="12" t="s">
        <v>579</v>
      </c>
      <c r="C6" s="11">
        <v>136211201005</v>
      </c>
      <c r="D6" s="10">
        <v>77.5</v>
      </c>
      <c r="E6" s="10">
        <v>79.5</v>
      </c>
      <c r="F6" s="10">
        <v>157</v>
      </c>
      <c r="G6" s="82">
        <f t="shared" si="0"/>
        <v>39.25</v>
      </c>
      <c r="H6" s="21">
        <v>91.6</v>
      </c>
      <c r="I6" s="20">
        <f t="shared" si="1"/>
        <v>45.8</v>
      </c>
      <c r="J6" s="21">
        <f t="shared" si="2"/>
        <v>85.05</v>
      </c>
      <c r="K6" s="6">
        <v>1</v>
      </c>
      <c r="L6" s="85" t="s">
        <v>614</v>
      </c>
    </row>
    <row r="7" spans="1:12" ht="17.25" customHeight="1">
      <c r="A7" s="13" t="s">
        <v>210</v>
      </c>
      <c r="B7" s="12" t="s">
        <v>579</v>
      </c>
      <c r="C7" s="13">
        <v>77913</v>
      </c>
      <c r="D7" s="13">
        <v>72.5</v>
      </c>
      <c r="E7" s="13">
        <v>62</v>
      </c>
      <c r="F7" s="13">
        <v>134.5</v>
      </c>
      <c r="G7" s="82">
        <f t="shared" si="0"/>
        <v>33.625</v>
      </c>
      <c r="H7" s="83">
        <v>86.5</v>
      </c>
      <c r="I7" s="20">
        <f t="shared" si="1"/>
        <v>43.25</v>
      </c>
      <c r="J7" s="21">
        <f t="shared" si="2"/>
        <v>76.875</v>
      </c>
      <c r="K7" s="6">
        <v>2</v>
      </c>
      <c r="L7" s="85" t="s">
        <v>614</v>
      </c>
    </row>
    <row r="8" spans="1:12" ht="17.25" customHeight="1">
      <c r="A8" s="9" t="s">
        <v>211</v>
      </c>
      <c r="B8" s="12" t="s">
        <v>579</v>
      </c>
      <c r="C8" s="11">
        <v>136220109407</v>
      </c>
      <c r="D8" s="10">
        <v>61.5</v>
      </c>
      <c r="E8" s="10">
        <v>66.5</v>
      </c>
      <c r="F8" s="10">
        <v>128</v>
      </c>
      <c r="G8" s="82">
        <f t="shared" si="0"/>
        <v>32</v>
      </c>
      <c r="H8" s="21">
        <v>83.8</v>
      </c>
      <c r="I8" s="20">
        <f t="shared" si="1"/>
        <v>41.9</v>
      </c>
      <c r="J8" s="21">
        <f t="shared" si="2"/>
        <v>73.9</v>
      </c>
      <c r="K8" s="6">
        <v>3</v>
      </c>
      <c r="L8" s="6"/>
    </row>
    <row r="9" spans="1:12" ht="17.25" customHeight="1">
      <c r="A9" s="9" t="s">
        <v>47</v>
      </c>
      <c r="B9" s="12" t="s">
        <v>579</v>
      </c>
      <c r="C9" s="11">
        <v>136220309526</v>
      </c>
      <c r="D9" s="10">
        <v>47</v>
      </c>
      <c r="E9" s="10">
        <v>57.5</v>
      </c>
      <c r="F9" s="10">
        <v>104.5</v>
      </c>
      <c r="G9" s="82">
        <f t="shared" si="0"/>
        <v>26.125</v>
      </c>
      <c r="H9" s="21">
        <v>81.4</v>
      </c>
      <c r="I9" s="20">
        <f t="shared" si="1"/>
        <v>40.7</v>
      </c>
      <c r="J9" s="21">
        <f t="shared" si="2"/>
        <v>66.825</v>
      </c>
      <c r="K9" s="6">
        <v>4</v>
      </c>
      <c r="L9" s="6"/>
    </row>
    <row r="10" spans="1:12" ht="17.25" customHeight="1">
      <c r="A10" s="9" t="s">
        <v>212</v>
      </c>
      <c r="B10" s="12" t="s">
        <v>580</v>
      </c>
      <c r="C10" s="11">
        <v>136011702122</v>
      </c>
      <c r="D10" s="10">
        <v>71</v>
      </c>
      <c r="E10" s="10">
        <v>80.5</v>
      </c>
      <c r="F10" s="10">
        <v>151.5</v>
      </c>
      <c r="G10" s="82">
        <f t="shared" si="0"/>
        <v>37.875</v>
      </c>
      <c r="H10" s="21">
        <v>91.5</v>
      </c>
      <c r="I10" s="20">
        <f t="shared" si="1"/>
        <v>45.75</v>
      </c>
      <c r="J10" s="21">
        <f t="shared" si="2"/>
        <v>83.625</v>
      </c>
      <c r="K10" s="6">
        <v>1</v>
      </c>
      <c r="L10" s="85" t="s">
        <v>614</v>
      </c>
    </row>
    <row r="11" spans="1:12" ht="17.25" customHeight="1">
      <c r="A11" s="9" t="s">
        <v>213</v>
      </c>
      <c r="B11" s="12" t="s">
        <v>580</v>
      </c>
      <c r="C11" s="11">
        <v>136211203909</v>
      </c>
      <c r="D11" s="10">
        <v>72</v>
      </c>
      <c r="E11" s="10">
        <v>77.5</v>
      </c>
      <c r="F11" s="10">
        <v>149.5</v>
      </c>
      <c r="G11" s="82">
        <f t="shared" si="0"/>
        <v>37.375</v>
      </c>
      <c r="H11" s="21">
        <v>88.3</v>
      </c>
      <c r="I11" s="20">
        <f t="shared" si="1"/>
        <v>44.15</v>
      </c>
      <c r="J11" s="21">
        <f t="shared" si="2"/>
        <v>81.525</v>
      </c>
      <c r="K11" s="6">
        <v>2</v>
      </c>
      <c r="L11" s="6"/>
    </row>
    <row r="12" spans="1:12" ht="17.25" customHeight="1">
      <c r="A12" s="9" t="s">
        <v>214</v>
      </c>
      <c r="B12" s="12" t="s">
        <v>580</v>
      </c>
      <c r="C12" s="11">
        <v>136050505718</v>
      </c>
      <c r="D12" s="10">
        <v>64.5</v>
      </c>
      <c r="E12" s="10">
        <v>80.5</v>
      </c>
      <c r="F12" s="10">
        <v>145</v>
      </c>
      <c r="G12" s="82">
        <f t="shared" si="0"/>
        <v>36.25</v>
      </c>
      <c r="H12" s="21">
        <v>88.6</v>
      </c>
      <c r="I12" s="20">
        <f t="shared" si="1"/>
        <v>44.3</v>
      </c>
      <c r="J12" s="21">
        <f t="shared" si="2"/>
        <v>80.55</v>
      </c>
      <c r="K12" s="90">
        <v>3</v>
      </c>
      <c r="L12" s="90"/>
    </row>
    <row r="13" spans="1:12" ht="17.25" customHeight="1">
      <c r="A13" s="9" t="s">
        <v>202</v>
      </c>
      <c r="B13" s="12" t="s">
        <v>206</v>
      </c>
      <c r="C13" s="11">
        <v>136020200203</v>
      </c>
      <c r="D13" s="10">
        <v>66</v>
      </c>
      <c r="E13" s="10">
        <v>64</v>
      </c>
      <c r="F13" s="10">
        <v>130</v>
      </c>
      <c r="G13" s="82">
        <f t="shared" si="0"/>
        <v>32.5</v>
      </c>
      <c r="H13" s="21">
        <v>91</v>
      </c>
      <c r="I13" s="20">
        <f t="shared" si="1"/>
        <v>45.5</v>
      </c>
      <c r="J13" s="21">
        <f t="shared" si="2"/>
        <v>78</v>
      </c>
      <c r="K13" s="6">
        <v>1</v>
      </c>
      <c r="L13" s="85" t="s">
        <v>614</v>
      </c>
    </row>
    <row r="14" spans="1:12" ht="17.25" customHeight="1">
      <c r="A14" s="9" t="s">
        <v>204</v>
      </c>
      <c r="B14" s="12" t="s">
        <v>206</v>
      </c>
      <c r="C14" s="11">
        <v>136220309514</v>
      </c>
      <c r="D14" s="10">
        <v>64</v>
      </c>
      <c r="E14" s="10">
        <v>63.5</v>
      </c>
      <c r="F14" s="10">
        <v>127.5</v>
      </c>
      <c r="G14" s="82">
        <f t="shared" si="0"/>
        <v>31.875</v>
      </c>
      <c r="H14" s="21">
        <v>90.2</v>
      </c>
      <c r="I14" s="20">
        <f t="shared" si="1"/>
        <v>45.1</v>
      </c>
      <c r="J14" s="21">
        <f t="shared" si="2"/>
        <v>76.975</v>
      </c>
      <c r="K14" s="6">
        <v>2</v>
      </c>
      <c r="L14" s="85" t="s">
        <v>614</v>
      </c>
    </row>
    <row r="15" spans="1:12" ht="17.25" customHeight="1">
      <c r="A15" s="9" t="s">
        <v>203</v>
      </c>
      <c r="B15" s="12" t="s">
        <v>206</v>
      </c>
      <c r="C15" s="11">
        <v>136017901521</v>
      </c>
      <c r="D15" s="10">
        <v>59.5</v>
      </c>
      <c r="E15" s="10">
        <v>69.5</v>
      </c>
      <c r="F15" s="10">
        <v>129</v>
      </c>
      <c r="G15" s="82">
        <f t="shared" si="0"/>
        <v>32.25</v>
      </c>
      <c r="H15" s="21">
        <v>86.1</v>
      </c>
      <c r="I15" s="20">
        <f t="shared" si="1"/>
        <v>43.05</v>
      </c>
      <c r="J15" s="21">
        <f t="shared" si="2"/>
        <v>75.3</v>
      </c>
      <c r="K15" s="6">
        <v>3</v>
      </c>
      <c r="L15" s="85" t="s">
        <v>614</v>
      </c>
    </row>
    <row r="16" spans="1:12" ht="17.25" customHeight="1">
      <c r="A16" s="9" t="s">
        <v>205</v>
      </c>
      <c r="B16" s="12" t="s">
        <v>206</v>
      </c>
      <c r="C16" s="11">
        <v>136017901213</v>
      </c>
      <c r="D16" s="10">
        <v>54.5</v>
      </c>
      <c r="E16" s="10">
        <v>68</v>
      </c>
      <c r="F16" s="10">
        <v>122.5</v>
      </c>
      <c r="G16" s="82">
        <f t="shared" si="0"/>
        <v>30.625</v>
      </c>
      <c r="H16" s="21">
        <v>82.6</v>
      </c>
      <c r="I16" s="20">
        <f t="shared" si="1"/>
        <v>41.3</v>
      </c>
      <c r="J16" s="21">
        <f t="shared" si="2"/>
        <v>71.925</v>
      </c>
      <c r="K16" s="6">
        <v>4</v>
      </c>
      <c r="L16" s="6"/>
    </row>
    <row r="17" spans="1:12" ht="17.25" customHeight="1">
      <c r="A17" s="9" t="s">
        <v>208</v>
      </c>
      <c r="B17" s="12" t="s">
        <v>206</v>
      </c>
      <c r="C17" s="11">
        <v>136017900303</v>
      </c>
      <c r="D17" s="10">
        <v>61.5</v>
      </c>
      <c r="E17" s="10">
        <v>56.5</v>
      </c>
      <c r="F17" s="10">
        <v>118</v>
      </c>
      <c r="G17" s="82">
        <f t="shared" si="0"/>
        <v>29.5</v>
      </c>
      <c r="H17" s="21">
        <v>82.7</v>
      </c>
      <c r="I17" s="20">
        <f t="shared" si="1"/>
        <v>41.35</v>
      </c>
      <c r="J17" s="21">
        <f t="shared" si="2"/>
        <v>70.85</v>
      </c>
      <c r="K17" s="6">
        <v>5</v>
      </c>
      <c r="L17" s="6"/>
    </row>
    <row r="18" spans="1:12" ht="17.25" customHeight="1">
      <c r="A18" s="9" t="s">
        <v>207</v>
      </c>
      <c r="B18" s="12" t="s">
        <v>206</v>
      </c>
      <c r="C18" s="11">
        <v>136017901130</v>
      </c>
      <c r="D18" s="10">
        <v>58</v>
      </c>
      <c r="E18" s="10">
        <v>61.5</v>
      </c>
      <c r="F18" s="10">
        <v>119.5</v>
      </c>
      <c r="G18" s="82">
        <f t="shared" si="0"/>
        <v>29.875</v>
      </c>
      <c r="H18" s="21">
        <v>0</v>
      </c>
      <c r="I18" s="20">
        <f t="shared" si="1"/>
        <v>0</v>
      </c>
      <c r="J18" s="21">
        <f t="shared" si="2"/>
        <v>29.875</v>
      </c>
      <c r="K18" s="6">
        <v>6</v>
      </c>
      <c r="L18" s="6"/>
    </row>
    <row r="19" spans="1:12" ht="17.25" customHeight="1">
      <c r="A19" s="9" t="s">
        <v>100</v>
      </c>
      <c r="B19" s="12" t="s">
        <v>103</v>
      </c>
      <c r="C19" s="11">
        <v>136220100619</v>
      </c>
      <c r="D19" s="10">
        <v>57</v>
      </c>
      <c r="E19" s="10">
        <v>44</v>
      </c>
      <c r="F19" s="10">
        <v>101</v>
      </c>
      <c r="G19" s="82">
        <f t="shared" si="0"/>
        <v>25.25</v>
      </c>
      <c r="H19" s="21">
        <v>90</v>
      </c>
      <c r="I19" s="20">
        <f t="shared" si="1"/>
        <v>45</v>
      </c>
      <c r="J19" s="21">
        <f t="shared" si="2"/>
        <v>70.25</v>
      </c>
      <c r="K19" s="90">
        <v>1</v>
      </c>
      <c r="L19" s="85" t="s">
        <v>614</v>
      </c>
    </row>
    <row r="20" spans="1:12" ht="17.25" customHeight="1">
      <c r="A20" s="9" t="s">
        <v>101</v>
      </c>
      <c r="B20" s="12" t="s">
        <v>103</v>
      </c>
      <c r="C20" s="11">
        <v>136015101111</v>
      </c>
      <c r="D20" s="10">
        <v>50.5</v>
      </c>
      <c r="E20" s="10">
        <v>48</v>
      </c>
      <c r="F20" s="10">
        <v>98.5</v>
      </c>
      <c r="G20" s="82">
        <f t="shared" si="0"/>
        <v>24.625</v>
      </c>
      <c r="H20" s="21">
        <v>85.5</v>
      </c>
      <c r="I20" s="20">
        <f t="shared" si="1"/>
        <v>42.75</v>
      </c>
      <c r="J20" s="21">
        <f t="shared" si="2"/>
        <v>67.375</v>
      </c>
      <c r="K20" s="90">
        <v>2</v>
      </c>
      <c r="L20" s="90"/>
    </row>
    <row r="21" spans="1:12" ht="17.25" customHeight="1">
      <c r="A21" s="9" t="s">
        <v>102</v>
      </c>
      <c r="B21" s="12" t="s">
        <v>103</v>
      </c>
      <c r="C21" s="11">
        <v>136010703303</v>
      </c>
      <c r="D21" s="10">
        <v>50</v>
      </c>
      <c r="E21" s="10">
        <v>45</v>
      </c>
      <c r="F21" s="10">
        <v>95</v>
      </c>
      <c r="G21" s="82">
        <f t="shared" si="0"/>
        <v>23.75</v>
      </c>
      <c r="H21" s="21">
        <v>85.5</v>
      </c>
      <c r="I21" s="20">
        <f t="shared" si="1"/>
        <v>42.75</v>
      </c>
      <c r="J21" s="21">
        <f t="shared" si="2"/>
        <v>66.5</v>
      </c>
      <c r="K21" s="90">
        <v>3</v>
      </c>
      <c r="L21" s="90"/>
    </row>
    <row r="22" spans="1:12" ht="17.25" customHeight="1">
      <c r="A22" s="9" t="s">
        <v>216</v>
      </c>
      <c r="B22" s="12" t="s">
        <v>581</v>
      </c>
      <c r="C22" s="11">
        <v>136220311801</v>
      </c>
      <c r="D22" s="10">
        <v>51</v>
      </c>
      <c r="E22" s="10">
        <v>57.5</v>
      </c>
      <c r="F22" s="10">
        <v>108.5</v>
      </c>
      <c r="G22" s="82">
        <f t="shared" si="0"/>
        <v>27.125</v>
      </c>
      <c r="H22" s="21">
        <v>92.7</v>
      </c>
      <c r="I22" s="20">
        <f t="shared" si="1"/>
        <v>46.35</v>
      </c>
      <c r="J22" s="21">
        <f t="shared" si="2"/>
        <v>73.475</v>
      </c>
      <c r="K22" s="90">
        <v>1</v>
      </c>
      <c r="L22" s="85" t="s">
        <v>614</v>
      </c>
    </row>
    <row r="23" spans="1:12" ht="17.25" customHeight="1">
      <c r="A23" s="13" t="s">
        <v>215</v>
      </c>
      <c r="B23" s="12" t="s">
        <v>581</v>
      </c>
      <c r="C23" s="13">
        <v>13372</v>
      </c>
      <c r="D23" s="13">
        <v>46.5</v>
      </c>
      <c r="E23" s="13">
        <v>63.5</v>
      </c>
      <c r="F23" s="13">
        <v>110</v>
      </c>
      <c r="G23" s="82">
        <f t="shared" si="0"/>
        <v>27.5</v>
      </c>
      <c r="H23" s="83">
        <v>88</v>
      </c>
      <c r="I23" s="20">
        <f t="shared" si="1"/>
        <v>44</v>
      </c>
      <c r="J23" s="21">
        <f t="shared" si="2"/>
        <v>71.5</v>
      </c>
      <c r="K23" s="90">
        <v>2</v>
      </c>
      <c r="L23" s="90"/>
    </row>
  </sheetData>
  <sheetProtection/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19"/>
  <sheetViews>
    <sheetView zoomScale="115" zoomScaleNormal="115" workbookViewId="0" topLeftCell="A7">
      <selection activeCell="L9" sqref="L9"/>
    </sheetView>
  </sheetViews>
  <sheetFormatPr defaultColWidth="9.00390625" defaultRowHeight="14.25"/>
  <cols>
    <col min="1" max="1" width="8.375" style="0" customWidth="1"/>
    <col min="2" max="2" width="20.50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86" customWidth="1"/>
    <col min="8" max="8" width="7.75390625" style="87" customWidth="1"/>
    <col min="9" max="9" width="8.00390625" style="86" customWidth="1"/>
    <col min="10" max="11" width="8.125" style="87" customWidth="1"/>
    <col min="12" max="12" width="8.00390625" style="1" customWidth="1"/>
  </cols>
  <sheetData>
    <row r="1" spans="1:12" ht="27.75" customHeight="1">
      <c r="A1" s="114" t="s">
        <v>611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7">
      <c r="A2" s="2" t="s">
        <v>0</v>
      </c>
      <c r="B2" s="4" t="s">
        <v>567</v>
      </c>
      <c r="C2" s="3" t="s">
        <v>1</v>
      </c>
      <c r="D2" s="3" t="s">
        <v>2</v>
      </c>
      <c r="E2" s="3" t="s">
        <v>3</v>
      </c>
      <c r="F2" s="3" t="s">
        <v>568</v>
      </c>
      <c r="G2" s="77" t="s">
        <v>569</v>
      </c>
      <c r="H2" s="78" t="s">
        <v>570</v>
      </c>
      <c r="I2" s="79" t="s">
        <v>57</v>
      </c>
      <c r="J2" s="80" t="s">
        <v>4</v>
      </c>
      <c r="K2" s="3" t="s">
        <v>571</v>
      </c>
      <c r="L2" s="3" t="s">
        <v>612</v>
      </c>
    </row>
    <row r="3" spans="1:12" ht="21.75" customHeight="1">
      <c r="A3" s="9" t="s">
        <v>29</v>
      </c>
      <c r="B3" s="12" t="s">
        <v>582</v>
      </c>
      <c r="C3" s="11">
        <v>136012202513</v>
      </c>
      <c r="D3" s="10">
        <v>71.5</v>
      </c>
      <c r="E3" s="10">
        <v>59</v>
      </c>
      <c r="F3" s="10">
        <v>130.5</v>
      </c>
      <c r="G3" s="20">
        <f>F3/4</f>
        <v>32.625</v>
      </c>
      <c r="H3" s="92">
        <v>83.68</v>
      </c>
      <c r="I3" s="20">
        <f>H3/2</f>
        <v>41.84</v>
      </c>
      <c r="J3" s="21">
        <f aca="true" t="shared" si="0" ref="J3:J19">G3+I3</f>
        <v>74.465</v>
      </c>
      <c r="K3" s="10" t="s">
        <v>530</v>
      </c>
      <c r="L3" s="85" t="s">
        <v>614</v>
      </c>
    </row>
    <row r="4" spans="1:12" ht="21.75" customHeight="1">
      <c r="A4" s="9" t="s">
        <v>242</v>
      </c>
      <c r="B4" s="12" t="s">
        <v>582</v>
      </c>
      <c r="C4" s="11">
        <v>136050503226</v>
      </c>
      <c r="D4" s="10">
        <v>58</v>
      </c>
      <c r="E4" s="10">
        <v>58</v>
      </c>
      <c r="F4" s="10">
        <v>116</v>
      </c>
      <c r="G4" s="20">
        <f>F4/4</f>
        <v>29</v>
      </c>
      <c r="H4" s="92">
        <v>81</v>
      </c>
      <c r="I4" s="20">
        <f>H4/2</f>
        <v>40.5</v>
      </c>
      <c r="J4" s="21">
        <f t="shared" si="0"/>
        <v>69.5</v>
      </c>
      <c r="K4" s="10" t="s">
        <v>531</v>
      </c>
      <c r="L4" s="10"/>
    </row>
    <row r="5" spans="1:12" ht="21.75" customHeight="1">
      <c r="A5" s="9" t="s">
        <v>227</v>
      </c>
      <c r="B5" s="12" t="s">
        <v>230</v>
      </c>
      <c r="C5" s="11">
        <v>336017102727</v>
      </c>
      <c r="D5" s="10">
        <v>77.5</v>
      </c>
      <c r="E5" s="10"/>
      <c r="F5" s="10">
        <v>77.5</v>
      </c>
      <c r="G5" s="20">
        <f aca="true" t="shared" si="1" ref="G5:G19">F5*0.4</f>
        <v>31</v>
      </c>
      <c r="H5" s="92">
        <v>84.18</v>
      </c>
      <c r="I5" s="20">
        <f aca="true" t="shared" si="2" ref="I5:I19">H5*0.6</f>
        <v>50.508</v>
      </c>
      <c r="J5" s="21">
        <f t="shared" si="0"/>
        <v>81.50800000000001</v>
      </c>
      <c r="K5" s="10" t="s">
        <v>530</v>
      </c>
      <c r="L5" s="85" t="s">
        <v>614</v>
      </c>
    </row>
    <row r="6" spans="1:12" ht="21.75" customHeight="1">
      <c r="A6" s="9" t="s">
        <v>228</v>
      </c>
      <c r="B6" s="12" t="s">
        <v>230</v>
      </c>
      <c r="C6" s="11">
        <v>336050507815</v>
      </c>
      <c r="D6" s="10">
        <v>69</v>
      </c>
      <c r="E6" s="10"/>
      <c r="F6" s="10">
        <v>69</v>
      </c>
      <c r="G6" s="20">
        <f t="shared" si="1"/>
        <v>27.6</v>
      </c>
      <c r="H6" s="92">
        <v>86.9</v>
      </c>
      <c r="I6" s="20">
        <f t="shared" si="2"/>
        <v>52.14</v>
      </c>
      <c r="J6" s="21">
        <f t="shared" si="0"/>
        <v>79.74000000000001</v>
      </c>
      <c r="K6" s="10" t="s">
        <v>531</v>
      </c>
      <c r="L6" s="85" t="s">
        <v>614</v>
      </c>
    </row>
    <row r="7" spans="1:12" ht="21.75" customHeight="1">
      <c r="A7" s="9" t="s">
        <v>229</v>
      </c>
      <c r="B7" s="12" t="s">
        <v>230</v>
      </c>
      <c r="C7" s="11">
        <v>336220802425</v>
      </c>
      <c r="D7" s="10">
        <v>67.5</v>
      </c>
      <c r="E7" s="10"/>
      <c r="F7" s="10">
        <v>67.5</v>
      </c>
      <c r="G7" s="20">
        <f t="shared" si="1"/>
        <v>27</v>
      </c>
      <c r="H7" s="92">
        <v>86.02</v>
      </c>
      <c r="I7" s="20">
        <f t="shared" si="2"/>
        <v>51.611999999999995</v>
      </c>
      <c r="J7" s="21">
        <f t="shared" si="0"/>
        <v>78.612</v>
      </c>
      <c r="K7" s="10" t="s">
        <v>532</v>
      </c>
      <c r="L7" s="85" t="s">
        <v>614</v>
      </c>
    </row>
    <row r="8" spans="1:12" ht="21.75" customHeight="1">
      <c r="A8" s="9" t="s">
        <v>231</v>
      </c>
      <c r="B8" s="12" t="s">
        <v>230</v>
      </c>
      <c r="C8" s="11">
        <v>336010300524</v>
      </c>
      <c r="D8" s="10">
        <v>65.5</v>
      </c>
      <c r="E8" s="10"/>
      <c r="F8" s="10">
        <v>65.5</v>
      </c>
      <c r="G8" s="20">
        <f t="shared" si="1"/>
        <v>26.200000000000003</v>
      </c>
      <c r="H8" s="92">
        <v>81.54</v>
      </c>
      <c r="I8" s="20">
        <f t="shared" si="2"/>
        <v>48.924</v>
      </c>
      <c r="J8" s="21">
        <f t="shared" si="0"/>
        <v>75.124</v>
      </c>
      <c r="K8" s="10" t="s">
        <v>583</v>
      </c>
      <c r="L8" s="85" t="s">
        <v>614</v>
      </c>
    </row>
    <row r="9" spans="1:12" ht="21.75" customHeight="1">
      <c r="A9" s="9" t="s">
        <v>232</v>
      </c>
      <c r="B9" s="12" t="s">
        <v>230</v>
      </c>
      <c r="C9" s="11">
        <v>336017100508</v>
      </c>
      <c r="D9" s="10">
        <v>65.5</v>
      </c>
      <c r="E9" s="10"/>
      <c r="F9" s="10">
        <v>65.5</v>
      </c>
      <c r="G9" s="20">
        <f t="shared" si="1"/>
        <v>26.200000000000003</v>
      </c>
      <c r="H9" s="92">
        <v>81.32</v>
      </c>
      <c r="I9" s="20">
        <f t="shared" si="2"/>
        <v>48.791999999999994</v>
      </c>
      <c r="J9" s="21">
        <f t="shared" si="0"/>
        <v>74.99199999999999</v>
      </c>
      <c r="K9" s="10" t="s">
        <v>584</v>
      </c>
      <c r="L9" s="85" t="s">
        <v>614</v>
      </c>
    </row>
    <row r="10" spans="1:12" ht="21.75" customHeight="1">
      <c r="A10" s="9" t="s">
        <v>233</v>
      </c>
      <c r="B10" s="12" t="s">
        <v>230</v>
      </c>
      <c r="C10" s="11">
        <v>336040903710</v>
      </c>
      <c r="D10" s="10">
        <v>64</v>
      </c>
      <c r="E10" s="10"/>
      <c r="F10" s="10">
        <v>64</v>
      </c>
      <c r="G10" s="20">
        <f t="shared" si="1"/>
        <v>25.6</v>
      </c>
      <c r="H10" s="92">
        <v>81.64</v>
      </c>
      <c r="I10" s="20">
        <f t="shared" si="2"/>
        <v>48.984</v>
      </c>
      <c r="J10" s="21">
        <f t="shared" si="0"/>
        <v>74.584</v>
      </c>
      <c r="K10" s="10" t="s">
        <v>585</v>
      </c>
      <c r="L10" s="10"/>
    </row>
    <row r="11" spans="1:12" ht="21.75" customHeight="1">
      <c r="A11" s="9" t="s">
        <v>239</v>
      </c>
      <c r="B11" s="12" t="s">
        <v>230</v>
      </c>
      <c r="C11" s="11">
        <v>336017401105</v>
      </c>
      <c r="D11" s="10">
        <v>58</v>
      </c>
      <c r="E11" s="10"/>
      <c r="F11" s="10">
        <v>58</v>
      </c>
      <c r="G11" s="20">
        <f t="shared" si="1"/>
        <v>23.200000000000003</v>
      </c>
      <c r="H11" s="92">
        <v>83.66</v>
      </c>
      <c r="I11" s="20">
        <f t="shared" si="2"/>
        <v>50.196</v>
      </c>
      <c r="J11" s="21">
        <f t="shared" si="0"/>
        <v>73.396</v>
      </c>
      <c r="K11" s="10" t="s">
        <v>586</v>
      </c>
      <c r="L11" s="10"/>
    </row>
    <row r="12" spans="1:12" ht="21.75" customHeight="1">
      <c r="A12" s="9" t="s">
        <v>237</v>
      </c>
      <c r="B12" s="12" t="s">
        <v>230</v>
      </c>
      <c r="C12" s="11">
        <v>336220801301</v>
      </c>
      <c r="D12" s="10">
        <v>59</v>
      </c>
      <c r="E12" s="10"/>
      <c r="F12" s="10">
        <v>59</v>
      </c>
      <c r="G12" s="20">
        <f t="shared" si="1"/>
        <v>23.6</v>
      </c>
      <c r="H12" s="92">
        <v>80.42</v>
      </c>
      <c r="I12" s="20">
        <f t="shared" si="2"/>
        <v>48.252</v>
      </c>
      <c r="J12" s="21">
        <f t="shared" si="0"/>
        <v>71.852</v>
      </c>
      <c r="K12" s="10" t="s">
        <v>587</v>
      </c>
      <c r="L12" s="10"/>
    </row>
    <row r="13" spans="1:12" ht="21.75" customHeight="1">
      <c r="A13" s="9" t="s">
        <v>235</v>
      </c>
      <c r="B13" s="12" t="s">
        <v>230</v>
      </c>
      <c r="C13" s="11">
        <v>336017100512</v>
      </c>
      <c r="D13" s="10">
        <v>61.5</v>
      </c>
      <c r="E13" s="10"/>
      <c r="F13" s="10">
        <v>61.5</v>
      </c>
      <c r="G13" s="20">
        <f t="shared" si="1"/>
        <v>24.6</v>
      </c>
      <c r="H13" s="92">
        <v>78.7</v>
      </c>
      <c r="I13" s="20">
        <f t="shared" si="2"/>
        <v>47.22</v>
      </c>
      <c r="J13" s="21">
        <f t="shared" si="0"/>
        <v>71.82</v>
      </c>
      <c r="K13" s="10" t="s">
        <v>588</v>
      </c>
      <c r="L13" s="10"/>
    </row>
    <row r="14" spans="1:12" ht="21.75" customHeight="1">
      <c r="A14" s="9" t="s">
        <v>15</v>
      </c>
      <c r="B14" s="12" t="s">
        <v>230</v>
      </c>
      <c r="C14" s="11">
        <v>336050507611</v>
      </c>
      <c r="D14" s="10">
        <v>55</v>
      </c>
      <c r="E14" s="10"/>
      <c r="F14" s="10">
        <v>55</v>
      </c>
      <c r="G14" s="20">
        <f t="shared" si="1"/>
        <v>22</v>
      </c>
      <c r="H14" s="92">
        <v>77.94</v>
      </c>
      <c r="I14" s="20">
        <f t="shared" si="2"/>
        <v>46.763999999999996</v>
      </c>
      <c r="J14" s="21">
        <f t="shared" si="0"/>
        <v>68.764</v>
      </c>
      <c r="K14" s="10" t="s">
        <v>589</v>
      </c>
      <c r="L14" s="10"/>
    </row>
    <row r="15" spans="1:12" ht="21.75" customHeight="1">
      <c r="A15" s="9" t="s">
        <v>236</v>
      </c>
      <c r="B15" s="12" t="s">
        <v>230</v>
      </c>
      <c r="C15" s="11">
        <v>336220802021</v>
      </c>
      <c r="D15" s="10">
        <v>59</v>
      </c>
      <c r="E15" s="10"/>
      <c r="F15" s="10">
        <v>59</v>
      </c>
      <c r="G15" s="20">
        <f t="shared" si="1"/>
        <v>23.6</v>
      </c>
      <c r="H15" s="92">
        <v>75.2</v>
      </c>
      <c r="I15" s="20">
        <f t="shared" si="2"/>
        <v>45.12</v>
      </c>
      <c r="J15" s="21">
        <f t="shared" si="0"/>
        <v>68.72</v>
      </c>
      <c r="K15" s="10" t="s">
        <v>590</v>
      </c>
      <c r="L15" s="10"/>
    </row>
    <row r="16" spans="1:12" ht="21.75" customHeight="1">
      <c r="A16" s="9" t="s">
        <v>234</v>
      </c>
      <c r="B16" s="12" t="s">
        <v>230</v>
      </c>
      <c r="C16" s="11">
        <v>336220801907</v>
      </c>
      <c r="D16" s="10">
        <v>61.5</v>
      </c>
      <c r="E16" s="10"/>
      <c r="F16" s="10">
        <v>61.5</v>
      </c>
      <c r="G16" s="20">
        <f t="shared" si="1"/>
        <v>24.6</v>
      </c>
      <c r="H16" s="92">
        <v>70.42</v>
      </c>
      <c r="I16" s="20">
        <f t="shared" si="2"/>
        <v>42.252</v>
      </c>
      <c r="J16" s="21">
        <f t="shared" si="0"/>
        <v>66.852</v>
      </c>
      <c r="K16" s="10" t="s">
        <v>591</v>
      </c>
      <c r="L16" s="10"/>
    </row>
    <row r="17" spans="1:12" ht="21.75" customHeight="1">
      <c r="A17" s="9" t="s">
        <v>240</v>
      </c>
      <c r="B17" s="12" t="s">
        <v>230</v>
      </c>
      <c r="C17" s="11">
        <v>336220800917</v>
      </c>
      <c r="D17" s="10">
        <v>57.5</v>
      </c>
      <c r="E17" s="10"/>
      <c r="F17" s="10">
        <v>57.5</v>
      </c>
      <c r="G17" s="20">
        <f t="shared" si="1"/>
        <v>23</v>
      </c>
      <c r="H17" s="92">
        <v>71.88</v>
      </c>
      <c r="I17" s="20">
        <f t="shared" si="2"/>
        <v>43.12799999999999</v>
      </c>
      <c r="J17" s="21">
        <f t="shared" si="0"/>
        <v>66.12799999999999</v>
      </c>
      <c r="K17" s="10" t="s">
        <v>592</v>
      </c>
      <c r="L17" s="10"/>
    </row>
    <row r="18" spans="1:12" ht="21.75" customHeight="1">
      <c r="A18" s="9" t="s">
        <v>241</v>
      </c>
      <c r="B18" s="12" t="s">
        <v>230</v>
      </c>
      <c r="C18" s="11">
        <v>336220801230</v>
      </c>
      <c r="D18" s="10">
        <v>56</v>
      </c>
      <c r="E18" s="10"/>
      <c r="F18" s="10">
        <v>56</v>
      </c>
      <c r="G18" s="20">
        <f t="shared" si="1"/>
        <v>22.400000000000002</v>
      </c>
      <c r="H18" s="92">
        <v>69.42</v>
      </c>
      <c r="I18" s="20">
        <f t="shared" si="2"/>
        <v>41.652</v>
      </c>
      <c r="J18" s="21">
        <f t="shared" si="0"/>
        <v>64.052</v>
      </c>
      <c r="K18" s="10" t="s">
        <v>593</v>
      </c>
      <c r="L18" s="10"/>
    </row>
    <row r="19" spans="1:12" ht="21.75" customHeight="1">
      <c r="A19" s="9" t="s">
        <v>238</v>
      </c>
      <c r="B19" s="12" t="s">
        <v>230</v>
      </c>
      <c r="C19" s="11">
        <v>336050507820</v>
      </c>
      <c r="D19" s="10">
        <v>58</v>
      </c>
      <c r="E19" s="10"/>
      <c r="F19" s="10">
        <v>58</v>
      </c>
      <c r="G19" s="20">
        <f t="shared" si="1"/>
        <v>23.200000000000003</v>
      </c>
      <c r="H19" s="92">
        <v>0</v>
      </c>
      <c r="I19" s="20">
        <f t="shared" si="2"/>
        <v>0</v>
      </c>
      <c r="J19" s="21">
        <f t="shared" si="0"/>
        <v>23.200000000000003</v>
      </c>
      <c r="K19" s="10" t="s">
        <v>594</v>
      </c>
      <c r="L19" s="10"/>
    </row>
  </sheetData>
  <sheetProtection/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37"/>
  <sheetViews>
    <sheetView zoomScale="115" zoomScaleNormal="115" workbookViewId="0" topLeftCell="A1">
      <selection activeCell="L26" sqref="L26"/>
    </sheetView>
  </sheetViews>
  <sheetFormatPr defaultColWidth="9.00390625" defaultRowHeight="14.25"/>
  <cols>
    <col min="1" max="1" width="8.375" style="0" customWidth="1"/>
    <col min="2" max="2" width="20.50390625" style="5" customWidth="1"/>
    <col min="3" max="3" width="14.125" style="1" customWidth="1"/>
    <col min="4" max="4" width="9.375" style="1" customWidth="1"/>
    <col min="5" max="5" width="8.25390625" style="1" customWidth="1"/>
    <col min="6" max="6" width="8.75390625" style="1" customWidth="1"/>
    <col min="7" max="7" width="7.625" style="75" customWidth="1"/>
    <col min="8" max="8" width="7.75390625" style="48" customWidth="1"/>
    <col min="9" max="9" width="8.00390625" style="75" customWidth="1"/>
    <col min="10" max="11" width="8.125" style="76" customWidth="1"/>
    <col min="12" max="12" width="12.50390625" style="1" customWidth="1"/>
  </cols>
  <sheetData>
    <row r="1" spans="1:12" ht="27.75" customHeight="1">
      <c r="A1" s="115" t="s">
        <v>616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7">
      <c r="A2" s="2" t="s">
        <v>0</v>
      </c>
      <c r="B2" s="4" t="s">
        <v>46</v>
      </c>
      <c r="C2" s="3" t="s">
        <v>1</v>
      </c>
      <c r="D2" s="3" t="s">
        <v>2</v>
      </c>
      <c r="E2" s="3" t="s">
        <v>3</v>
      </c>
      <c r="F2" s="3" t="s">
        <v>54</v>
      </c>
      <c r="G2" s="70" t="s">
        <v>55</v>
      </c>
      <c r="H2" s="34" t="s">
        <v>56</v>
      </c>
      <c r="I2" s="71" t="s">
        <v>57</v>
      </c>
      <c r="J2" s="72" t="s">
        <v>4</v>
      </c>
      <c r="K2" s="3" t="s">
        <v>58</v>
      </c>
      <c r="L2" s="3" t="s">
        <v>613</v>
      </c>
    </row>
    <row r="3" spans="1:12" ht="21" customHeight="1">
      <c r="A3" s="9" t="s">
        <v>129</v>
      </c>
      <c r="B3" s="12" t="s">
        <v>130</v>
      </c>
      <c r="C3" s="11">
        <v>136030100130</v>
      </c>
      <c r="D3" s="10">
        <v>56</v>
      </c>
      <c r="E3" s="10">
        <v>72.5</v>
      </c>
      <c r="F3" s="10">
        <v>128.5</v>
      </c>
      <c r="G3" s="23">
        <f aca="true" t="shared" si="0" ref="G3:G37">F3/4</f>
        <v>32.125</v>
      </c>
      <c r="H3" s="42">
        <v>89.8</v>
      </c>
      <c r="I3" s="73">
        <f aca="true" t="shared" si="1" ref="I3:I37">H3/2</f>
        <v>44.9</v>
      </c>
      <c r="J3" s="74">
        <f aca="true" t="shared" si="2" ref="J3:J37">G3+I3</f>
        <v>77.025</v>
      </c>
      <c r="K3" s="6">
        <v>1</v>
      </c>
      <c r="L3" s="85" t="s">
        <v>614</v>
      </c>
    </row>
    <row r="4" spans="1:12" ht="21" customHeight="1">
      <c r="A4" s="9" t="s">
        <v>131</v>
      </c>
      <c r="B4" s="12" t="s">
        <v>130</v>
      </c>
      <c r="C4" s="11">
        <v>136220104713</v>
      </c>
      <c r="D4" s="10">
        <v>60</v>
      </c>
      <c r="E4" s="10">
        <v>59</v>
      </c>
      <c r="F4" s="10">
        <v>119</v>
      </c>
      <c r="G4" s="23">
        <f t="shared" si="0"/>
        <v>29.75</v>
      </c>
      <c r="H4" s="42">
        <v>83.8</v>
      </c>
      <c r="I4" s="73">
        <f t="shared" si="1"/>
        <v>41.9</v>
      </c>
      <c r="J4" s="74">
        <f t="shared" si="2"/>
        <v>71.65</v>
      </c>
      <c r="K4" s="6">
        <v>2</v>
      </c>
      <c r="L4" s="6"/>
    </row>
    <row r="5" spans="1:12" ht="21" customHeight="1">
      <c r="A5" s="9" t="s">
        <v>43</v>
      </c>
      <c r="B5" s="12" t="s">
        <v>132</v>
      </c>
      <c r="C5" s="11">
        <v>136013200320</v>
      </c>
      <c r="D5" s="10">
        <v>43</v>
      </c>
      <c r="E5" s="10">
        <v>64.5</v>
      </c>
      <c r="F5" s="10">
        <v>107.5</v>
      </c>
      <c r="G5" s="23">
        <f t="shared" si="0"/>
        <v>26.875</v>
      </c>
      <c r="H5" s="42">
        <v>77.8</v>
      </c>
      <c r="I5" s="73">
        <f t="shared" si="1"/>
        <v>38.9</v>
      </c>
      <c r="J5" s="74">
        <f t="shared" si="2"/>
        <v>65.775</v>
      </c>
      <c r="K5" s="6">
        <v>3</v>
      </c>
      <c r="L5" s="6"/>
    </row>
    <row r="6" spans="1:12" ht="21" customHeight="1">
      <c r="A6" s="9" t="s">
        <v>135</v>
      </c>
      <c r="B6" s="12" t="s">
        <v>134</v>
      </c>
      <c r="C6" s="11">
        <v>136220103803</v>
      </c>
      <c r="D6" s="10">
        <v>56</v>
      </c>
      <c r="E6" s="10">
        <v>61.5</v>
      </c>
      <c r="F6" s="10">
        <v>117.5</v>
      </c>
      <c r="G6" s="23">
        <f t="shared" si="0"/>
        <v>29.375</v>
      </c>
      <c r="H6" s="42">
        <v>86.2</v>
      </c>
      <c r="I6" s="73">
        <f t="shared" si="1"/>
        <v>43.1</v>
      </c>
      <c r="J6" s="74">
        <f t="shared" si="2"/>
        <v>72.475</v>
      </c>
      <c r="K6" s="6">
        <v>1</v>
      </c>
      <c r="L6" s="85" t="s">
        <v>614</v>
      </c>
    </row>
    <row r="7" spans="1:12" ht="21" customHeight="1">
      <c r="A7" s="9" t="s">
        <v>133</v>
      </c>
      <c r="B7" s="12" t="s">
        <v>134</v>
      </c>
      <c r="C7" s="11">
        <v>136220103206</v>
      </c>
      <c r="D7" s="10">
        <v>61.5</v>
      </c>
      <c r="E7" s="10">
        <v>56.5</v>
      </c>
      <c r="F7" s="10">
        <v>118</v>
      </c>
      <c r="G7" s="23">
        <f t="shared" si="0"/>
        <v>29.5</v>
      </c>
      <c r="H7" s="42">
        <v>84.9</v>
      </c>
      <c r="I7" s="73">
        <f t="shared" si="1"/>
        <v>42.45</v>
      </c>
      <c r="J7" s="74">
        <f t="shared" si="2"/>
        <v>71.95</v>
      </c>
      <c r="K7" s="6">
        <v>2</v>
      </c>
      <c r="L7" s="6"/>
    </row>
    <row r="8" spans="1:12" ht="21" customHeight="1">
      <c r="A8" s="9" t="s">
        <v>136</v>
      </c>
      <c r="B8" s="12" t="s">
        <v>137</v>
      </c>
      <c r="C8" s="11">
        <v>136220104707</v>
      </c>
      <c r="D8" s="10">
        <v>60.5</v>
      </c>
      <c r="E8" s="10">
        <v>49</v>
      </c>
      <c r="F8" s="10">
        <v>109.5</v>
      </c>
      <c r="G8" s="23">
        <f t="shared" si="0"/>
        <v>27.375</v>
      </c>
      <c r="H8" s="42">
        <v>87.4</v>
      </c>
      <c r="I8" s="73">
        <f t="shared" si="1"/>
        <v>43.7</v>
      </c>
      <c r="J8" s="74">
        <f t="shared" si="2"/>
        <v>71.075</v>
      </c>
      <c r="K8" s="6">
        <v>3</v>
      </c>
      <c r="L8" s="6"/>
    </row>
    <row r="9" spans="1:12" ht="21" customHeight="1">
      <c r="A9" s="9" t="s">
        <v>138</v>
      </c>
      <c r="B9" s="12" t="s">
        <v>139</v>
      </c>
      <c r="C9" s="11">
        <v>136220104803</v>
      </c>
      <c r="D9" s="10">
        <v>66.5</v>
      </c>
      <c r="E9" s="10">
        <v>60</v>
      </c>
      <c r="F9" s="10">
        <v>126.5</v>
      </c>
      <c r="G9" s="23">
        <f t="shared" si="0"/>
        <v>31.625</v>
      </c>
      <c r="H9" s="42">
        <v>88</v>
      </c>
      <c r="I9" s="73">
        <f t="shared" si="1"/>
        <v>44</v>
      </c>
      <c r="J9" s="74">
        <f t="shared" si="2"/>
        <v>75.625</v>
      </c>
      <c r="K9" s="6">
        <v>1</v>
      </c>
      <c r="L9" s="85" t="s">
        <v>614</v>
      </c>
    </row>
    <row r="10" spans="1:12" ht="21" customHeight="1">
      <c r="A10" s="9" t="s">
        <v>11</v>
      </c>
      <c r="B10" s="12" t="s">
        <v>139</v>
      </c>
      <c r="C10" s="11">
        <v>136220104403</v>
      </c>
      <c r="D10" s="10">
        <v>74.5</v>
      </c>
      <c r="E10" s="10">
        <v>49</v>
      </c>
      <c r="F10" s="10">
        <v>123.5</v>
      </c>
      <c r="G10" s="23">
        <f t="shared" si="0"/>
        <v>30.875</v>
      </c>
      <c r="H10" s="42">
        <v>86.5</v>
      </c>
      <c r="I10" s="73">
        <f t="shared" si="1"/>
        <v>43.25</v>
      </c>
      <c r="J10" s="74">
        <f t="shared" si="2"/>
        <v>74.125</v>
      </c>
      <c r="K10" s="6">
        <v>2</v>
      </c>
      <c r="L10" s="6"/>
    </row>
    <row r="11" spans="1:12" ht="21" customHeight="1">
      <c r="A11" s="9" t="s">
        <v>140</v>
      </c>
      <c r="B11" s="12" t="s">
        <v>139</v>
      </c>
      <c r="C11" s="11">
        <v>136017500102</v>
      </c>
      <c r="D11" s="10">
        <v>52</v>
      </c>
      <c r="E11" s="10">
        <v>60.5</v>
      </c>
      <c r="F11" s="10">
        <v>112.5</v>
      </c>
      <c r="G11" s="23">
        <f t="shared" si="0"/>
        <v>28.125</v>
      </c>
      <c r="H11" s="42">
        <v>81.7</v>
      </c>
      <c r="I11" s="73">
        <f t="shared" si="1"/>
        <v>40.85</v>
      </c>
      <c r="J11" s="74">
        <f t="shared" si="2"/>
        <v>68.975</v>
      </c>
      <c r="K11" s="6">
        <v>3</v>
      </c>
      <c r="L11" s="6"/>
    </row>
    <row r="12" spans="1:12" ht="21" customHeight="1">
      <c r="A12" s="9" t="s">
        <v>141</v>
      </c>
      <c r="B12" s="12" t="s">
        <v>142</v>
      </c>
      <c r="C12" s="11">
        <v>136050501626</v>
      </c>
      <c r="D12" s="10">
        <v>50</v>
      </c>
      <c r="E12" s="10">
        <v>72.5</v>
      </c>
      <c r="F12" s="10">
        <v>122.5</v>
      </c>
      <c r="G12" s="23">
        <f t="shared" si="0"/>
        <v>30.625</v>
      </c>
      <c r="H12" s="42">
        <v>84.1</v>
      </c>
      <c r="I12" s="73">
        <f t="shared" si="1"/>
        <v>42.05</v>
      </c>
      <c r="J12" s="74">
        <f t="shared" si="2"/>
        <v>72.675</v>
      </c>
      <c r="K12" s="6">
        <v>1</v>
      </c>
      <c r="L12" s="85" t="s">
        <v>614</v>
      </c>
    </row>
    <row r="13" spans="1:12" ht="21" customHeight="1">
      <c r="A13" s="9" t="s">
        <v>143</v>
      </c>
      <c r="B13" s="12" t="s">
        <v>142</v>
      </c>
      <c r="C13" s="11">
        <v>136220104125</v>
      </c>
      <c r="D13" s="10">
        <v>53.5</v>
      </c>
      <c r="E13" s="10">
        <v>58</v>
      </c>
      <c r="F13" s="10">
        <v>111.5</v>
      </c>
      <c r="G13" s="23">
        <f t="shared" si="0"/>
        <v>27.875</v>
      </c>
      <c r="H13" s="42">
        <v>86.4</v>
      </c>
      <c r="I13" s="73">
        <f t="shared" si="1"/>
        <v>43.2</v>
      </c>
      <c r="J13" s="74">
        <f t="shared" si="2"/>
        <v>71.075</v>
      </c>
      <c r="K13" s="6">
        <v>2</v>
      </c>
      <c r="L13" s="6"/>
    </row>
    <row r="14" spans="1:12" ht="21" customHeight="1">
      <c r="A14" s="9" t="s">
        <v>144</v>
      </c>
      <c r="B14" s="12" t="s">
        <v>142</v>
      </c>
      <c r="C14" s="11">
        <v>136220104205</v>
      </c>
      <c r="D14" s="10">
        <v>64</v>
      </c>
      <c r="E14" s="10">
        <v>31.5</v>
      </c>
      <c r="F14" s="10">
        <v>95.5</v>
      </c>
      <c r="G14" s="23">
        <f t="shared" si="0"/>
        <v>23.875</v>
      </c>
      <c r="H14" s="42">
        <v>79.4</v>
      </c>
      <c r="I14" s="73">
        <f t="shared" si="1"/>
        <v>39.7</v>
      </c>
      <c r="J14" s="74">
        <f t="shared" si="2"/>
        <v>63.575</v>
      </c>
      <c r="K14" s="6">
        <v>3</v>
      </c>
      <c r="L14" s="6"/>
    </row>
    <row r="15" spans="1:12" ht="21" customHeight="1">
      <c r="A15" s="9" t="s">
        <v>145</v>
      </c>
      <c r="B15" s="12" t="s">
        <v>146</v>
      </c>
      <c r="C15" s="11">
        <v>136220104026</v>
      </c>
      <c r="D15" s="10">
        <v>75.5</v>
      </c>
      <c r="E15" s="10">
        <v>65</v>
      </c>
      <c r="F15" s="10">
        <v>140.5</v>
      </c>
      <c r="G15" s="23">
        <f t="shared" si="0"/>
        <v>35.125</v>
      </c>
      <c r="H15" s="42">
        <v>83.4</v>
      </c>
      <c r="I15" s="73">
        <f t="shared" si="1"/>
        <v>41.7</v>
      </c>
      <c r="J15" s="74">
        <f t="shared" si="2"/>
        <v>76.825</v>
      </c>
      <c r="K15" s="6">
        <v>1</v>
      </c>
      <c r="L15" s="85" t="s">
        <v>614</v>
      </c>
    </row>
    <row r="16" spans="1:12" ht="21" customHeight="1">
      <c r="A16" s="9" t="s">
        <v>150</v>
      </c>
      <c r="B16" s="12" t="s">
        <v>149</v>
      </c>
      <c r="C16" s="11">
        <v>136013202412</v>
      </c>
      <c r="D16" s="10">
        <v>65.5</v>
      </c>
      <c r="E16" s="10">
        <v>60.5</v>
      </c>
      <c r="F16" s="10">
        <v>126</v>
      </c>
      <c r="G16" s="23">
        <f t="shared" si="0"/>
        <v>31.5</v>
      </c>
      <c r="H16" s="42">
        <v>89.4</v>
      </c>
      <c r="I16" s="73">
        <f t="shared" si="1"/>
        <v>44.7</v>
      </c>
      <c r="J16" s="74">
        <f t="shared" si="2"/>
        <v>76.2</v>
      </c>
      <c r="K16" s="6">
        <v>2</v>
      </c>
      <c r="L16" s="85" t="s">
        <v>614</v>
      </c>
    </row>
    <row r="17" spans="1:12" ht="21" customHeight="1">
      <c r="A17" s="9" t="s">
        <v>147</v>
      </c>
      <c r="B17" s="12" t="s">
        <v>146</v>
      </c>
      <c r="C17" s="11">
        <v>136013200311</v>
      </c>
      <c r="D17" s="10">
        <v>64</v>
      </c>
      <c r="E17" s="10">
        <v>67</v>
      </c>
      <c r="F17" s="10">
        <v>131</v>
      </c>
      <c r="G17" s="23">
        <f t="shared" si="0"/>
        <v>32.75</v>
      </c>
      <c r="H17" s="42">
        <v>83.8</v>
      </c>
      <c r="I17" s="73">
        <f t="shared" si="1"/>
        <v>41.9</v>
      </c>
      <c r="J17" s="74">
        <f t="shared" si="2"/>
        <v>74.65</v>
      </c>
      <c r="K17" s="6">
        <v>3</v>
      </c>
      <c r="L17" s="85" t="s">
        <v>614</v>
      </c>
    </row>
    <row r="18" spans="1:12" ht="21" customHeight="1">
      <c r="A18" s="9" t="s">
        <v>148</v>
      </c>
      <c r="B18" s="12" t="s">
        <v>149</v>
      </c>
      <c r="C18" s="11">
        <v>136220104027</v>
      </c>
      <c r="D18" s="10">
        <v>67.5</v>
      </c>
      <c r="E18" s="10">
        <v>61</v>
      </c>
      <c r="F18" s="10">
        <v>128.5</v>
      </c>
      <c r="G18" s="23">
        <f t="shared" si="0"/>
        <v>32.125</v>
      </c>
      <c r="H18" s="42">
        <v>85</v>
      </c>
      <c r="I18" s="73">
        <f t="shared" si="1"/>
        <v>42.5</v>
      </c>
      <c r="J18" s="74">
        <f t="shared" si="2"/>
        <v>74.625</v>
      </c>
      <c r="K18" s="6">
        <v>4</v>
      </c>
      <c r="L18" s="85" t="s">
        <v>614</v>
      </c>
    </row>
    <row r="19" spans="1:12" ht="21" customHeight="1">
      <c r="A19" s="9" t="s">
        <v>152</v>
      </c>
      <c r="B19" s="12" t="s">
        <v>149</v>
      </c>
      <c r="C19" s="11">
        <v>136220103521</v>
      </c>
      <c r="D19" s="10">
        <v>61</v>
      </c>
      <c r="E19" s="10">
        <v>59.5</v>
      </c>
      <c r="F19" s="10">
        <v>120.5</v>
      </c>
      <c r="G19" s="23">
        <f t="shared" si="0"/>
        <v>30.125</v>
      </c>
      <c r="H19" s="42">
        <v>88.1</v>
      </c>
      <c r="I19" s="73">
        <f t="shared" si="1"/>
        <v>44.05</v>
      </c>
      <c r="J19" s="74">
        <f t="shared" si="2"/>
        <v>74.175</v>
      </c>
      <c r="K19" s="6">
        <v>5</v>
      </c>
      <c r="L19" s="6"/>
    </row>
    <row r="20" spans="1:12" ht="21" customHeight="1">
      <c r="A20" s="9" t="s">
        <v>151</v>
      </c>
      <c r="B20" s="12" t="s">
        <v>149</v>
      </c>
      <c r="C20" s="11">
        <v>136220104110</v>
      </c>
      <c r="D20" s="10">
        <v>63</v>
      </c>
      <c r="E20" s="10">
        <v>59</v>
      </c>
      <c r="F20" s="10">
        <v>122</v>
      </c>
      <c r="G20" s="23">
        <f t="shared" si="0"/>
        <v>30.5</v>
      </c>
      <c r="H20" s="42">
        <v>80.6</v>
      </c>
      <c r="I20" s="73">
        <f t="shared" si="1"/>
        <v>40.3</v>
      </c>
      <c r="J20" s="74">
        <f t="shared" si="2"/>
        <v>70.8</v>
      </c>
      <c r="K20" s="6">
        <v>6</v>
      </c>
      <c r="L20" s="6"/>
    </row>
    <row r="21" spans="1:12" ht="21" customHeight="1">
      <c r="A21" s="9" t="s">
        <v>153</v>
      </c>
      <c r="B21" s="12" t="s">
        <v>149</v>
      </c>
      <c r="C21" s="11">
        <v>136013201514</v>
      </c>
      <c r="D21" s="10">
        <v>63.5</v>
      </c>
      <c r="E21" s="10">
        <v>50.5</v>
      </c>
      <c r="F21" s="10">
        <v>114</v>
      </c>
      <c r="G21" s="23">
        <f t="shared" si="0"/>
        <v>28.5</v>
      </c>
      <c r="H21" s="42">
        <v>82</v>
      </c>
      <c r="I21" s="73">
        <f t="shared" si="1"/>
        <v>41</v>
      </c>
      <c r="J21" s="74">
        <f t="shared" si="2"/>
        <v>69.5</v>
      </c>
      <c r="K21" s="6">
        <v>7</v>
      </c>
      <c r="L21" s="6"/>
    </row>
    <row r="22" spans="1:12" ht="21" customHeight="1">
      <c r="A22" s="9" t="s">
        <v>40</v>
      </c>
      <c r="B22" s="12" t="s">
        <v>149</v>
      </c>
      <c r="C22" s="11">
        <v>136017503318</v>
      </c>
      <c r="D22" s="10">
        <v>52.5</v>
      </c>
      <c r="E22" s="10">
        <v>66</v>
      </c>
      <c r="F22" s="10">
        <v>118.5</v>
      </c>
      <c r="G22" s="23">
        <f t="shared" si="0"/>
        <v>29.625</v>
      </c>
      <c r="H22" s="42">
        <v>78.6</v>
      </c>
      <c r="I22" s="73">
        <f t="shared" si="1"/>
        <v>39.3</v>
      </c>
      <c r="J22" s="74">
        <f t="shared" si="2"/>
        <v>68.925</v>
      </c>
      <c r="K22" s="6">
        <v>8</v>
      </c>
      <c r="L22" s="6"/>
    </row>
    <row r="23" spans="1:12" ht="21" customHeight="1">
      <c r="A23" s="9" t="s">
        <v>155</v>
      </c>
      <c r="B23" s="12" t="s">
        <v>146</v>
      </c>
      <c r="C23" s="11">
        <v>136220103216</v>
      </c>
      <c r="D23" s="10">
        <v>55</v>
      </c>
      <c r="E23" s="10">
        <v>54.5</v>
      </c>
      <c r="F23" s="10">
        <v>109.5</v>
      </c>
      <c r="G23" s="23">
        <f t="shared" si="0"/>
        <v>27.375</v>
      </c>
      <c r="H23" s="42">
        <v>78.9</v>
      </c>
      <c r="I23" s="73">
        <f t="shared" si="1"/>
        <v>39.45</v>
      </c>
      <c r="J23" s="74">
        <f t="shared" si="2"/>
        <v>66.825</v>
      </c>
      <c r="K23" s="6">
        <v>9</v>
      </c>
      <c r="L23" s="6"/>
    </row>
    <row r="24" spans="1:12" ht="21" customHeight="1">
      <c r="A24" s="9" t="s">
        <v>156</v>
      </c>
      <c r="B24" s="12" t="s">
        <v>146</v>
      </c>
      <c r="C24" s="11">
        <v>136220103301</v>
      </c>
      <c r="D24" s="10">
        <v>50.5</v>
      </c>
      <c r="E24" s="10">
        <v>56.5</v>
      </c>
      <c r="F24" s="10">
        <v>107</v>
      </c>
      <c r="G24" s="23">
        <f t="shared" si="0"/>
        <v>26.75</v>
      </c>
      <c r="H24" s="42">
        <v>77</v>
      </c>
      <c r="I24" s="73">
        <f t="shared" si="1"/>
        <v>38.5</v>
      </c>
      <c r="J24" s="74">
        <f t="shared" si="2"/>
        <v>65.25</v>
      </c>
      <c r="K24" s="6">
        <v>10</v>
      </c>
      <c r="L24" s="6"/>
    </row>
    <row r="25" spans="1:12" ht="21" customHeight="1">
      <c r="A25" s="9" t="s">
        <v>154</v>
      </c>
      <c r="B25" s="12" t="s">
        <v>149</v>
      </c>
      <c r="C25" s="11">
        <v>136050501525</v>
      </c>
      <c r="D25" s="10">
        <v>44.5</v>
      </c>
      <c r="E25" s="10">
        <v>67.5</v>
      </c>
      <c r="F25" s="10">
        <v>112</v>
      </c>
      <c r="G25" s="23">
        <f t="shared" si="0"/>
        <v>28</v>
      </c>
      <c r="H25" s="42">
        <v>64.4</v>
      </c>
      <c r="I25" s="73">
        <f t="shared" si="1"/>
        <v>32.2</v>
      </c>
      <c r="J25" s="74">
        <f t="shared" si="2"/>
        <v>60.2</v>
      </c>
      <c r="K25" s="6">
        <v>11</v>
      </c>
      <c r="L25" s="6"/>
    </row>
    <row r="26" spans="1:12" ht="21" customHeight="1">
      <c r="A26" s="9" t="s">
        <v>163</v>
      </c>
      <c r="B26" s="12" t="s">
        <v>160</v>
      </c>
      <c r="C26" s="11">
        <v>136220104905</v>
      </c>
      <c r="D26" s="10">
        <v>51.5</v>
      </c>
      <c r="E26" s="10">
        <v>56</v>
      </c>
      <c r="F26" s="10">
        <v>107.5</v>
      </c>
      <c r="G26" s="23">
        <f t="shared" si="0"/>
        <v>26.875</v>
      </c>
      <c r="H26" s="42">
        <v>88.5</v>
      </c>
      <c r="I26" s="73">
        <f t="shared" si="1"/>
        <v>44.25</v>
      </c>
      <c r="J26" s="74">
        <f t="shared" si="2"/>
        <v>71.125</v>
      </c>
      <c r="K26" s="6">
        <v>1</v>
      </c>
      <c r="L26" s="85" t="s">
        <v>614</v>
      </c>
    </row>
    <row r="27" spans="1:12" ht="21" customHeight="1">
      <c r="A27" s="9" t="s">
        <v>157</v>
      </c>
      <c r="B27" s="12" t="s">
        <v>158</v>
      </c>
      <c r="C27" s="11">
        <v>136220105016</v>
      </c>
      <c r="D27" s="10">
        <v>57</v>
      </c>
      <c r="E27" s="10">
        <v>61</v>
      </c>
      <c r="F27" s="10">
        <v>118</v>
      </c>
      <c r="G27" s="23">
        <f t="shared" si="0"/>
        <v>29.5</v>
      </c>
      <c r="H27" s="42">
        <v>83.1</v>
      </c>
      <c r="I27" s="73">
        <f t="shared" si="1"/>
        <v>41.55</v>
      </c>
      <c r="J27" s="74">
        <f t="shared" si="2"/>
        <v>71.05</v>
      </c>
      <c r="K27" s="6">
        <v>2</v>
      </c>
      <c r="L27" s="85" t="s">
        <v>614</v>
      </c>
    </row>
    <row r="28" spans="1:12" ht="21" customHeight="1">
      <c r="A28" s="9" t="s">
        <v>161</v>
      </c>
      <c r="B28" s="12" t="s">
        <v>160</v>
      </c>
      <c r="C28" s="11">
        <v>136220103514</v>
      </c>
      <c r="D28" s="10">
        <v>58</v>
      </c>
      <c r="E28" s="10">
        <v>53.5</v>
      </c>
      <c r="F28" s="10">
        <v>111.5</v>
      </c>
      <c r="G28" s="23">
        <f t="shared" si="0"/>
        <v>27.875</v>
      </c>
      <c r="H28" s="42">
        <v>86.2</v>
      </c>
      <c r="I28" s="73">
        <f t="shared" si="1"/>
        <v>43.1</v>
      </c>
      <c r="J28" s="74">
        <f t="shared" si="2"/>
        <v>70.975</v>
      </c>
      <c r="K28" s="6">
        <v>3</v>
      </c>
      <c r="L28" s="85" t="s">
        <v>614</v>
      </c>
    </row>
    <row r="29" spans="1:12" ht="21" customHeight="1">
      <c r="A29" s="9" t="s">
        <v>159</v>
      </c>
      <c r="B29" s="12" t="s">
        <v>160</v>
      </c>
      <c r="C29" s="11">
        <v>136013200925</v>
      </c>
      <c r="D29" s="10">
        <v>48</v>
      </c>
      <c r="E29" s="10">
        <v>64</v>
      </c>
      <c r="F29" s="10">
        <v>112</v>
      </c>
      <c r="G29" s="23">
        <f t="shared" si="0"/>
        <v>28</v>
      </c>
      <c r="H29" s="42">
        <v>85.2</v>
      </c>
      <c r="I29" s="73">
        <f t="shared" si="1"/>
        <v>42.6</v>
      </c>
      <c r="J29" s="74">
        <f t="shared" si="2"/>
        <v>70.6</v>
      </c>
      <c r="K29" s="6">
        <v>4</v>
      </c>
      <c r="L29" s="85" t="s">
        <v>614</v>
      </c>
    </row>
    <row r="30" spans="1:12" ht="21" customHeight="1">
      <c r="A30" s="9" t="s">
        <v>164</v>
      </c>
      <c r="B30" s="12" t="s">
        <v>160</v>
      </c>
      <c r="C30" s="11">
        <v>136220104502</v>
      </c>
      <c r="D30" s="10">
        <v>51.5</v>
      </c>
      <c r="E30" s="10">
        <v>56</v>
      </c>
      <c r="F30" s="10">
        <v>107.5</v>
      </c>
      <c r="G30" s="23">
        <f t="shared" si="0"/>
        <v>26.875</v>
      </c>
      <c r="H30" s="42">
        <v>87.2</v>
      </c>
      <c r="I30" s="73">
        <f t="shared" si="1"/>
        <v>43.6</v>
      </c>
      <c r="J30" s="74">
        <f t="shared" si="2"/>
        <v>70.475</v>
      </c>
      <c r="K30" s="6">
        <v>5</v>
      </c>
      <c r="L30" s="85" t="s">
        <v>614</v>
      </c>
    </row>
    <row r="31" spans="1:12" ht="21" customHeight="1">
      <c r="A31" s="9" t="s">
        <v>165</v>
      </c>
      <c r="B31" s="12" t="s">
        <v>160</v>
      </c>
      <c r="C31" s="11">
        <v>136017501612</v>
      </c>
      <c r="D31" s="10">
        <v>54.5</v>
      </c>
      <c r="E31" s="10">
        <v>52.5</v>
      </c>
      <c r="F31" s="10">
        <v>107</v>
      </c>
      <c r="G31" s="23">
        <f t="shared" si="0"/>
        <v>26.75</v>
      </c>
      <c r="H31" s="42">
        <v>84.8</v>
      </c>
      <c r="I31" s="73">
        <f t="shared" si="1"/>
        <v>42.4</v>
      </c>
      <c r="J31" s="74">
        <f t="shared" si="2"/>
        <v>69.15</v>
      </c>
      <c r="K31" s="6">
        <v>6</v>
      </c>
      <c r="L31" s="6"/>
    </row>
    <row r="32" spans="1:12" ht="21" customHeight="1">
      <c r="A32" s="9" t="s">
        <v>166</v>
      </c>
      <c r="B32" s="12" t="s">
        <v>160</v>
      </c>
      <c r="C32" s="11">
        <v>136220105002</v>
      </c>
      <c r="D32" s="10">
        <v>44</v>
      </c>
      <c r="E32" s="10">
        <v>60</v>
      </c>
      <c r="F32" s="10">
        <v>104</v>
      </c>
      <c r="G32" s="23">
        <f t="shared" si="0"/>
        <v>26</v>
      </c>
      <c r="H32" s="42">
        <v>85.1</v>
      </c>
      <c r="I32" s="73">
        <f t="shared" si="1"/>
        <v>42.55</v>
      </c>
      <c r="J32" s="74">
        <f t="shared" si="2"/>
        <v>68.55</v>
      </c>
      <c r="K32" s="6">
        <v>7</v>
      </c>
      <c r="L32" s="6"/>
    </row>
    <row r="33" spans="1:12" ht="21" customHeight="1">
      <c r="A33" s="9" t="s">
        <v>23</v>
      </c>
      <c r="B33" s="12" t="s">
        <v>158</v>
      </c>
      <c r="C33" s="11">
        <v>136220103629</v>
      </c>
      <c r="D33" s="10">
        <v>55.5</v>
      </c>
      <c r="E33" s="10">
        <v>46.5</v>
      </c>
      <c r="F33" s="10">
        <v>102</v>
      </c>
      <c r="G33" s="23">
        <f t="shared" si="0"/>
        <v>25.5</v>
      </c>
      <c r="H33" s="42">
        <v>82.8</v>
      </c>
      <c r="I33" s="73">
        <f t="shared" si="1"/>
        <v>41.4</v>
      </c>
      <c r="J33" s="74">
        <f t="shared" si="2"/>
        <v>66.9</v>
      </c>
      <c r="K33" s="6">
        <v>8</v>
      </c>
      <c r="L33" s="6"/>
    </row>
    <row r="34" spans="1:12" ht="21" customHeight="1">
      <c r="A34" s="9" t="s">
        <v>168</v>
      </c>
      <c r="B34" s="12" t="s">
        <v>158</v>
      </c>
      <c r="C34" s="11">
        <v>136220104019</v>
      </c>
      <c r="D34" s="10">
        <v>51</v>
      </c>
      <c r="E34" s="10">
        <v>48.5</v>
      </c>
      <c r="F34" s="10">
        <v>99.5</v>
      </c>
      <c r="G34" s="23">
        <f t="shared" si="0"/>
        <v>24.875</v>
      </c>
      <c r="H34" s="42">
        <v>83.5</v>
      </c>
      <c r="I34" s="73">
        <f t="shared" si="1"/>
        <v>41.75</v>
      </c>
      <c r="J34" s="74">
        <f t="shared" si="2"/>
        <v>66.625</v>
      </c>
      <c r="K34" s="6">
        <v>9</v>
      </c>
      <c r="L34" s="6"/>
    </row>
    <row r="35" spans="1:12" ht="21" customHeight="1">
      <c r="A35" s="9" t="s">
        <v>167</v>
      </c>
      <c r="B35" s="12" t="s">
        <v>158</v>
      </c>
      <c r="C35" s="11">
        <v>136220104823</v>
      </c>
      <c r="D35" s="10">
        <v>54.5</v>
      </c>
      <c r="E35" s="10">
        <v>46</v>
      </c>
      <c r="F35" s="10">
        <v>100.5</v>
      </c>
      <c r="G35" s="23">
        <f t="shared" si="0"/>
        <v>25.125</v>
      </c>
      <c r="H35" s="42">
        <v>83</v>
      </c>
      <c r="I35" s="73">
        <f t="shared" si="1"/>
        <v>41.5</v>
      </c>
      <c r="J35" s="74">
        <f t="shared" si="2"/>
        <v>66.625</v>
      </c>
      <c r="K35" s="6">
        <v>10</v>
      </c>
      <c r="L35" s="6"/>
    </row>
    <row r="36" spans="1:12" ht="21" customHeight="1">
      <c r="A36" s="9" t="s">
        <v>162</v>
      </c>
      <c r="B36" s="12" t="s">
        <v>160</v>
      </c>
      <c r="C36" s="11">
        <v>136220104906</v>
      </c>
      <c r="D36" s="10">
        <v>45</v>
      </c>
      <c r="E36" s="10">
        <v>64.5</v>
      </c>
      <c r="F36" s="10">
        <v>109.5</v>
      </c>
      <c r="G36" s="23">
        <f t="shared" si="0"/>
        <v>27.375</v>
      </c>
      <c r="H36" s="42">
        <v>73.2</v>
      </c>
      <c r="I36" s="73">
        <f t="shared" si="1"/>
        <v>36.6</v>
      </c>
      <c r="J36" s="74">
        <f t="shared" si="2"/>
        <v>63.975</v>
      </c>
      <c r="K36" s="6">
        <v>11</v>
      </c>
      <c r="L36" s="6"/>
    </row>
    <row r="37" spans="1:12" ht="21" customHeight="1">
      <c r="A37" s="9" t="s">
        <v>12</v>
      </c>
      <c r="B37" s="12" t="s">
        <v>158</v>
      </c>
      <c r="C37" s="11">
        <v>136013202814</v>
      </c>
      <c r="D37" s="10">
        <v>53.5</v>
      </c>
      <c r="E37" s="10">
        <v>50</v>
      </c>
      <c r="F37" s="10">
        <v>103.5</v>
      </c>
      <c r="G37" s="23">
        <f t="shared" si="0"/>
        <v>25.875</v>
      </c>
      <c r="H37" s="42">
        <v>73.1</v>
      </c>
      <c r="I37" s="73">
        <f t="shared" si="1"/>
        <v>36.55</v>
      </c>
      <c r="J37" s="74">
        <f t="shared" si="2"/>
        <v>62.425</v>
      </c>
      <c r="K37" s="6">
        <v>12</v>
      </c>
      <c r="L37" s="6"/>
    </row>
  </sheetData>
  <mergeCells count="1">
    <mergeCell ref="A1:L1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L93"/>
  <sheetViews>
    <sheetView workbookViewId="0" topLeftCell="A1">
      <selection activeCell="A1" sqref="A1:L1"/>
    </sheetView>
  </sheetViews>
  <sheetFormatPr defaultColWidth="9.00390625" defaultRowHeight="14.25"/>
  <cols>
    <col min="1" max="1" width="8.375" style="29" customWidth="1"/>
    <col min="2" max="2" width="24.875" style="45" customWidth="1"/>
    <col min="3" max="3" width="14.125" style="46" customWidth="1"/>
    <col min="4" max="4" width="9.375" style="46" customWidth="1"/>
    <col min="5" max="5" width="8.25390625" style="46" customWidth="1"/>
    <col min="6" max="6" width="8.75390625" style="46" customWidth="1"/>
    <col min="7" max="7" width="7.625" style="69" customWidth="1"/>
    <col min="8" max="8" width="7.75390625" style="46" customWidth="1"/>
    <col min="9" max="9" width="8.00390625" style="69" customWidth="1"/>
    <col min="10" max="10" width="8.125" style="48" customWidth="1"/>
    <col min="11" max="11" width="7.25390625" style="48" customWidth="1"/>
    <col min="12" max="12" width="8.875" style="46" customWidth="1"/>
    <col min="13" max="16384" width="9.00390625" style="29" customWidth="1"/>
  </cols>
  <sheetData>
    <row r="1" spans="1:12" ht="27.75" customHeight="1">
      <c r="A1" s="116" t="s">
        <v>620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7">
      <c r="A2" s="30" t="s">
        <v>0</v>
      </c>
      <c r="B2" s="31" t="s">
        <v>46</v>
      </c>
      <c r="C2" s="32" t="s">
        <v>1</v>
      </c>
      <c r="D2" s="32" t="s">
        <v>2</v>
      </c>
      <c r="E2" s="32" t="s">
        <v>3</v>
      </c>
      <c r="F2" s="32" t="s">
        <v>54</v>
      </c>
      <c r="G2" s="49" t="s">
        <v>55</v>
      </c>
      <c r="H2" s="32" t="s">
        <v>56</v>
      </c>
      <c r="I2" s="50" t="s">
        <v>57</v>
      </c>
      <c r="J2" s="36" t="s">
        <v>4</v>
      </c>
      <c r="K2" s="32" t="s">
        <v>58</v>
      </c>
      <c r="L2" s="32" t="s">
        <v>613</v>
      </c>
    </row>
    <row r="3" spans="1:12" s="55" customFormat="1" ht="19.5" customHeight="1">
      <c r="A3" s="51" t="s">
        <v>362</v>
      </c>
      <c r="B3" s="51" t="s">
        <v>536</v>
      </c>
      <c r="C3" s="51" t="s">
        <v>363</v>
      </c>
      <c r="D3" s="52" t="s">
        <v>74</v>
      </c>
      <c r="E3" s="52" t="s">
        <v>419</v>
      </c>
      <c r="F3" s="52" t="s">
        <v>420</v>
      </c>
      <c r="G3" s="53">
        <f aca="true" t="shared" si="0" ref="G3:G34">F3/4</f>
        <v>35.625</v>
      </c>
      <c r="H3" s="51" t="s">
        <v>537</v>
      </c>
      <c r="I3" s="53">
        <f aca="true" t="shared" si="1" ref="I3:I34">H3/2</f>
        <v>45.58</v>
      </c>
      <c r="J3" s="54">
        <f aca="true" t="shared" si="2" ref="J3:J34">G3+I3</f>
        <v>81.205</v>
      </c>
      <c r="K3" s="52">
        <v>1</v>
      </c>
      <c r="L3" s="85" t="s">
        <v>614</v>
      </c>
    </row>
    <row r="4" spans="1:12" s="55" customFormat="1" ht="19.5" customHeight="1">
      <c r="A4" s="51" t="s">
        <v>366</v>
      </c>
      <c r="B4" s="51" t="s">
        <v>536</v>
      </c>
      <c r="C4" s="51" t="s">
        <v>367</v>
      </c>
      <c r="D4" s="52" t="s">
        <v>419</v>
      </c>
      <c r="E4" s="52" t="s">
        <v>61</v>
      </c>
      <c r="F4" s="52" t="s">
        <v>422</v>
      </c>
      <c r="G4" s="53">
        <f t="shared" si="0"/>
        <v>34.375</v>
      </c>
      <c r="H4" s="51" t="s">
        <v>538</v>
      </c>
      <c r="I4" s="53">
        <f t="shared" si="1"/>
        <v>46.09</v>
      </c>
      <c r="J4" s="54">
        <f t="shared" si="2"/>
        <v>80.465</v>
      </c>
      <c r="K4" s="52">
        <v>2</v>
      </c>
      <c r="L4" s="85" t="s">
        <v>614</v>
      </c>
    </row>
    <row r="5" spans="1:12" s="55" customFormat="1" ht="19.5" customHeight="1">
      <c r="A5" s="51" t="s">
        <v>364</v>
      </c>
      <c r="B5" s="51" t="s">
        <v>536</v>
      </c>
      <c r="C5" s="51" t="s">
        <v>365</v>
      </c>
      <c r="D5" s="52" t="s">
        <v>264</v>
      </c>
      <c r="E5" s="52" t="s">
        <v>275</v>
      </c>
      <c r="F5" s="52" t="s">
        <v>421</v>
      </c>
      <c r="G5" s="53">
        <f t="shared" si="0"/>
        <v>34.75</v>
      </c>
      <c r="H5" s="51" t="s">
        <v>539</v>
      </c>
      <c r="I5" s="53">
        <f t="shared" si="1"/>
        <v>43.96</v>
      </c>
      <c r="J5" s="54">
        <f t="shared" si="2"/>
        <v>78.71000000000001</v>
      </c>
      <c r="K5" s="52">
        <v>3</v>
      </c>
      <c r="L5" s="85" t="s">
        <v>614</v>
      </c>
    </row>
    <row r="6" spans="1:12" s="55" customFormat="1" ht="19.5" customHeight="1">
      <c r="A6" s="51" t="s">
        <v>83</v>
      </c>
      <c r="B6" s="51" t="s">
        <v>368</v>
      </c>
      <c r="C6" s="51" t="s">
        <v>369</v>
      </c>
      <c r="D6" s="52" t="s">
        <v>222</v>
      </c>
      <c r="E6" s="52" t="s">
        <v>279</v>
      </c>
      <c r="F6" s="52" t="s">
        <v>269</v>
      </c>
      <c r="G6" s="53">
        <f t="shared" si="0"/>
        <v>32.625</v>
      </c>
      <c r="H6" s="51" t="s">
        <v>512</v>
      </c>
      <c r="I6" s="53">
        <f t="shared" si="1"/>
        <v>45.15</v>
      </c>
      <c r="J6" s="54">
        <f t="shared" si="2"/>
        <v>77.775</v>
      </c>
      <c r="K6" s="52">
        <v>4</v>
      </c>
      <c r="L6" s="85" t="s">
        <v>614</v>
      </c>
    </row>
    <row r="7" spans="1:12" s="55" customFormat="1" ht="19.5" customHeight="1">
      <c r="A7" s="51" t="s">
        <v>370</v>
      </c>
      <c r="B7" s="51" t="s">
        <v>368</v>
      </c>
      <c r="C7" s="51" t="s">
        <v>371</v>
      </c>
      <c r="D7" s="52" t="s">
        <v>423</v>
      </c>
      <c r="E7" s="52" t="s">
        <v>280</v>
      </c>
      <c r="F7" s="52" t="s">
        <v>424</v>
      </c>
      <c r="G7" s="53">
        <f t="shared" si="0"/>
        <v>31.875</v>
      </c>
      <c r="H7" s="51" t="s">
        <v>540</v>
      </c>
      <c r="I7" s="53">
        <f t="shared" si="1"/>
        <v>45.67</v>
      </c>
      <c r="J7" s="54">
        <f t="shared" si="2"/>
        <v>77.545</v>
      </c>
      <c r="K7" s="52">
        <v>5</v>
      </c>
      <c r="L7" s="85" t="s">
        <v>614</v>
      </c>
    </row>
    <row r="8" spans="1:12" s="55" customFormat="1" ht="19.5" customHeight="1">
      <c r="A8" s="51" t="s">
        <v>375</v>
      </c>
      <c r="B8" s="51" t="s">
        <v>368</v>
      </c>
      <c r="C8" s="51" t="s">
        <v>376</v>
      </c>
      <c r="D8" s="52" t="s">
        <v>426</v>
      </c>
      <c r="E8" s="52" t="s">
        <v>79</v>
      </c>
      <c r="F8" s="52" t="s">
        <v>427</v>
      </c>
      <c r="G8" s="53">
        <f t="shared" si="0"/>
        <v>29.75</v>
      </c>
      <c r="H8" s="51" t="s">
        <v>541</v>
      </c>
      <c r="I8" s="53">
        <f t="shared" si="1"/>
        <v>46.35</v>
      </c>
      <c r="J8" s="54">
        <f t="shared" si="2"/>
        <v>76.1</v>
      </c>
      <c r="K8" s="52">
        <v>6</v>
      </c>
      <c r="L8" s="85" t="s">
        <v>614</v>
      </c>
    </row>
    <row r="9" spans="1:12" s="55" customFormat="1" ht="19.5" customHeight="1">
      <c r="A9" s="51" t="s">
        <v>19</v>
      </c>
      <c r="B9" s="51" t="s">
        <v>368</v>
      </c>
      <c r="C9" s="51" t="s">
        <v>374</v>
      </c>
      <c r="D9" s="52" t="s">
        <v>323</v>
      </c>
      <c r="E9" s="52" t="s">
        <v>61</v>
      </c>
      <c r="F9" s="52" t="s">
        <v>295</v>
      </c>
      <c r="G9" s="53">
        <f t="shared" si="0"/>
        <v>30.5</v>
      </c>
      <c r="H9" s="51" t="s">
        <v>542</v>
      </c>
      <c r="I9" s="53">
        <f t="shared" si="1"/>
        <v>45.47</v>
      </c>
      <c r="J9" s="54">
        <f t="shared" si="2"/>
        <v>75.97</v>
      </c>
      <c r="K9" s="52">
        <v>7</v>
      </c>
      <c r="L9" s="85" t="s">
        <v>614</v>
      </c>
    </row>
    <row r="10" spans="1:12" s="55" customFormat="1" ht="19.5" customHeight="1">
      <c r="A10" s="51" t="s">
        <v>372</v>
      </c>
      <c r="B10" s="51" t="s">
        <v>368</v>
      </c>
      <c r="C10" s="51" t="s">
        <v>373</v>
      </c>
      <c r="D10" s="52" t="s">
        <v>78</v>
      </c>
      <c r="E10" s="52" t="s">
        <v>280</v>
      </c>
      <c r="F10" s="52" t="s">
        <v>425</v>
      </c>
      <c r="G10" s="53">
        <f t="shared" si="0"/>
        <v>31.375</v>
      </c>
      <c r="H10" s="51" t="s">
        <v>520</v>
      </c>
      <c r="I10" s="53">
        <f t="shared" si="1"/>
        <v>43.4</v>
      </c>
      <c r="J10" s="54">
        <f t="shared" si="2"/>
        <v>74.775</v>
      </c>
      <c r="K10" s="52">
        <v>8</v>
      </c>
      <c r="L10" s="85" t="s">
        <v>614</v>
      </c>
    </row>
    <row r="11" spans="1:12" s="55" customFormat="1" ht="19.5" customHeight="1">
      <c r="A11" s="51" t="s">
        <v>25</v>
      </c>
      <c r="B11" s="51" t="s">
        <v>368</v>
      </c>
      <c r="C11" s="51" t="s">
        <v>377</v>
      </c>
      <c r="D11" s="52" t="s">
        <v>426</v>
      </c>
      <c r="E11" s="52" t="s">
        <v>428</v>
      </c>
      <c r="F11" s="52" t="s">
        <v>317</v>
      </c>
      <c r="G11" s="53">
        <f t="shared" si="0"/>
        <v>28.75</v>
      </c>
      <c r="H11" s="51" t="s">
        <v>543</v>
      </c>
      <c r="I11" s="53">
        <f t="shared" si="1"/>
        <v>45.73</v>
      </c>
      <c r="J11" s="54">
        <f t="shared" si="2"/>
        <v>74.47999999999999</v>
      </c>
      <c r="K11" s="52">
        <v>9</v>
      </c>
      <c r="L11" s="85" t="s">
        <v>614</v>
      </c>
    </row>
    <row r="12" spans="1:12" s="55" customFormat="1" ht="19.5" customHeight="1">
      <c r="A12" s="51" t="s">
        <v>381</v>
      </c>
      <c r="B12" s="51" t="s">
        <v>368</v>
      </c>
      <c r="C12" s="51" t="s">
        <v>382</v>
      </c>
      <c r="D12" s="52" t="s">
        <v>197</v>
      </c>
      <c r="E12" s="52" t="s">
        <v>292</v>
      </c>
      <c r="F12" s="52" t="s">
        <v>331</v>
      </c>
      <c r="G12" s="53">
        <f t="shared" si="0"/>
        <v>28.125</v>
      </c>
      <c r="H12" s="51" t="s">
        <v>544</v>
      </c>
      <c r="I12" s="53">
        <f t="shared" si="1"/>
        <v>46.33</v>
      </c>
      <c r="J12" s="54">
        <f t="shared" si="2"/>
        <v>74.455</v>
      </c>
      <c r="K12" s="52">
        <v>10</v>
      </c>
      <c r="L12" s="85" t="s">
        <v>614</v>
      </c>
    </row>
    <row r="13" spans="1:12" s="55" customFormat="1" ht="19.5" customHeight="1">
      <c r="A13" s="51" t="s">
        <v>384</v>
      </c>
      <c r="B13" s="51" t="s">
        <v>368</v>
      </c>
      <c r="C13" s="51" t="s">
        <v>385</v>
      </c>
      <c r="D13" s="52">
        <v>51.5</v>
      </c>
      <c r="E13" s="52">
        <v>59</v>
      </c>
      <c r="F13" s="52">
        <v>110.5</v>
      </c>
      <c r="G13" s="53">
        <f t="shared" si="0"/>
        <v>27.625</v>
      </c>
      <c r="H13" s="51" t="s">
        <v>545</v>
      </c>
      <c r="I13" s="53">
        <f t="shared" si="1"/>
        <v>46.78</v>
      </c>
      <c r="J13" s="54">
        <f t="shared" si="2"/>
        <v>74.405</v>
      </c>
      <c r="K13" s="52">
        <v>11</v>
      </c>
      <c r="L13" s="85" t="s">
        <v>614</v>
      </c>
    </row>
    <row r="14" spans="1:12" s="55" customFormat="1" ht="19.5" customHeight="1">
      <c r="A14" s="51" t="s">
        <v>24</v>
      </c>
      <c r="B14" s="51" t="s">
        <v>368</v>
      </c>
      <c r="C14" s="51" t="s">
        <v>378</v>
      </c>
      <c r="D14" s="52" t="s">
        <v>335</v>
      </c>
      <c r="E14" s="52" t="s">
        <v>298</v>
      </c>
      <c r="F14" s="52" t="s">
        <v>317</v>
      </c>
      <c r="G14" s="53">
        <f t="shared" si="0"/>
        <v>28.75</v>
      </c>
      <c r="H14" s="51" t="s">
        <v>546</v>
      </c>
      <c r="I14" s="53">
        <f t="shared" si="1"/>
        <v>45.3</v>
      </c>
      <c r="J14" s="54">
        <f t="shared" si="2"/>
        <v>74.05</v>
      </c>
      <c r="K14" s="52">
        <v>12</v>
      </c>
      <c r="L14" s="85" t="s">
        <v>614</v>
      </c>
    </row>
    <row r="15" spans="1:12" s="55" customFormat="1" ht="19.5" customHeight="1">
      <c r="A15" s="51" t="s">
        <v>379</v>
      </c>
      <c r="B15" s="51" t="s">
        <v>368</v>
      </c>
      <c r="C15" s="51" t="s">
        <v>380</v>
      </c>
      <c r="D15" s="52" t="s">
        <v>292</v>
      </c>
      <c r="E15" s="52" t="s">
        <v>343</v>
      </c>
      <c r="F15" s="52" t="s">
        <v>321</v>
      </c>
      <c r="G15" s="53">
        <f t="shared" si="0"/>
        <v>28.625</v>
      </c>
      <c r="H15" s="51" t="s">
        <v>547</v>
      </c>
      <c r="I15" s="53">
        <f t="shared" si="1"/>
        <v>44.14</v>
      </c>
      <c r="J15" s="54">
        <f t="shared" si="2"/>
        <v>72.765</v>
      </c>
      <c r="K15" s="52">
        <v>13</v>
      </c>
      <c r="L15" s="85" t="s">
        <v>614</v>
      </c>
    </row>
    <row r="16" spans="1:12" s="55" customFormat="1" ht="19.5" customHeight="1">
      <c r="A16" s="51" t="s">
        <v>390</v>
      </c>
      <c r="B16" s="51" t="s">
        <v>368</v>
      </c>
      <c r="C16" s="51" t="s">
        <v>391</v>
      </c>
      <c r="D16" s="52">
        <v>49.5</v>
      </c>
      <c r="E16" s="52">
        <v>55.5</v>
      </c>
      <c r="F16" s="52">
        <v>105</v>
      </c>
      <c r="G16" s="53">
        <f t="shared" si="0"/>
        <v>26.25</v>
      </c>
      <c r="H16" s="51" t="s">
        <v>548</v>
      </c>
      <c r="I16" s="53">
        <f t="shared" si="1"/>
        <v>45.71</v>
      </c>
      <c r="J16" s="54">
        <f t="shared" si="2"/>
        <v>71.96000000000001</v>
      </c>
      <c r="K16" s="52">
        <v>14</v>
      </c>
      <c r="L16" s="85" t="s">
        <v>614</v>
      </c>
    </row>
    <row r="17" spans="1:12" s="55" customFormat="1" ht="19.5" customHeight="1">
      <c r="A17" s="56" t="s">
        <v>45</v>
      </c>
      <c r="B17" s="51" t="s">
        <v>368</v>
      </c>
      <c r="C17" s="56" t="s">
        <v>383</v>
      </c>
      <c r="D17" s="57">
        <v>66</v>
      </c>
      <c r="E17" s="57">
        <v>45.5</v>
      </c>
      <c r="F17" s="57">
        <v>111.5</v>
      </c>
      <c r="G17" s="53">
        <f t="shared" si="0"/>
        <v>27.875</v>
      </c>
      <c r="H17" s="51" t="s">
        <v>549</v>
      </c>
      <c r="I17" s="53">
        <f t="shared" si="1"/>
        <v>43.32</v>
      </c>
      <c r="J17" s="54">
        <f t="shared" si="2"/>
        <v>71.195</v>
      </c>
      <c r="K17" s="52">
        <v>15</v>
      </c>
      <c r="L17" s="85" t="s">
        <v>614</v>
      </c>
    </row>
    <row r="18" spans="1:12" s="55" customFormat="1" ht="19.5" customHeight="1">
      <c r="A18" s="56" t="s">
        <v>386</v>
      </c>
      <c r="B18" s="51" t="s">
        <v>368</v>
      </c>
      <c r="C18" s="56" t="s">
        <v>387</v>
      </c>
      <c r="D18" s="57">
        <v>59.5</v>
      </c>
      <c r="E18" s="57">
        <v>50</v>
      </c>
      <c r="F18" s="57">
        <v>109.5</v>
      </c>
      <c r="G18" s="53">
        <f t="shared" si="0"/>
        <v>27.375</v>
      </c>
      <c r="H18" s="51" t="s">
        <v>550</v>
      </c>
      <c r="I18" s="53">
        <f t="shared" si="1"/>
        <v>43.76</v>
      </c>
      <c r="J18" s="54">
        <f t="shared" si="2"/>
        <v>71.13499999999999</v>
      </c>
      <c r="K18" s="52">
        <v>16</v>
      </c>
      <c r="L18" s="85" t="s">
        <v>614</v>
      </c>
    </row>
    <row r="19" spans="1:12" s="55" customFormat="1" ht="19.5" customHeight="1">
      <c r="A19" s="51" t="s">
        <v>388</v>
      </c>
      <c r="B19" s="51" t="s">
        <v>368</v>
      </c>
      <c r="C19" s="51" t="s">
        <v>389</v>
      </c>
      <c r="D19" s="52">
        <v>56.5</v>
      </c>
      <c r="E19" s="52">
        <v>50</v>
      </c>
      <c r="F19" s="52">
        <v>106.5</v>
      </c>
      <c r="G19" s="53">
        <f t="shared" si="0"/>
        <v>26.625</v>
      </c>
      <c r="H19" s="51" t="s">
        <v>551</v>
      </c>
      <c r="I19" s="53">
        <f t="shared" si="1"/>
        <v>43.05</v>
      </c>
      <c r="J19" s="54">
        <f t="shared" si="2"/>
        <v>69.675</v>
      </c>
      <c r="K19" s="52">
        <v>17</v>
      </c>
      <c r="L19" s="85" t="s">
        <v>614</v>
      </c>
    </row>
    <row r="20" spans="1:12" s="55" customFormat="1" ht="19.5" customHeight="1">
      <c r="A20" s="51" t="s">
        <v>402</v>
      </c>
      <c r="B20" s="51" t="s">
        <v>368</v>
      </c>
      <c r="C20" s="51" t="s">
        <v>403</v>
      </c>
      <c r="D20" s="52" t="s">
        <v>435</v>
      </c>
      <c r="E20" s="52" t="s">
        <v>315</v>
      </c>
      <c r="F20" s="52" t="s">
        <v>436</v>
      </c>
      <c r="G20" s="53">
        <f t="shared" si="0"/>
        <v>23.5</v>
      </c>
      <c r="H20" s="51" t="s">
        <v>552</v>
      </c>
      <c r="I20" s="53">
        <f t="shared" si="1"/>
        <v>45.8</v>
      </c>
      <c r="J20" s="54">
        <f t="shared" si="2"/>
        <v>69.3</v>
      </c>
      <c r="K20" s="52">
        <v>18</v>
      </c>
      <c r="L20" s="85" t="s">
        <v>614</v>
      </c>
    </row>
    <row r="21" spans="1:12" s="58" customFormat="1" ht="19.5" customHeight="1">
      <c r="A21" s="51" t="s">
        <v>49</v>
      </c>
      <c r="B21" s="51" t="s">
        <v>368</v>
      </c>
      <c r="C21" s="51" t="s">
        <v>395</v>
      </c>
      <c r="D21" s="52" t="s">
        <v>69</v>
      </c>
      <c r="E21" s="52" t="s">
        <v>197</v>
      </c>
      <c r="F21" s="52" t="s">
        <v>430</v>
      </c>
      <c r="G21" s="53">
        <f t="shared" si="0"/>
        <v>25.25</v>
      </c>
      <c r="H21" s="51" t="s">
        <v>553</v>
      </c>
      <c r="I21" s="53">
        <f t="shared" si="1"/>
        <v>43.91</v>
      </c>
      <c r="J21" s="54">
        <f t="shared" si="2"/>
        <v>69.16</v>
      </c>
      <c r="K21" s="52">
        <v>19</v>
      </c>
      <c r="L21" s="85" t="s">
        <v>614</v>
      </c>
    </row>
    <row r="22" spans="1:12" s="58" customFormat="1" ht="19.5" customHeight="1">
      <c r="A22" s="51" t="s">
        <v>554</v>
      </c>
      <c r="B22" s="51" t="s">
        <v>368</v>
      </c>
      <c r="C22" s="51" t="s">
        <v>394</v>
      </c>
      <c r="D22" s="52" t="s">
        <v>64</v>
      </c>
      <c r="E22" s="52" t="s">
        <v>70</v>
      </c>
      <c r="F22" s="52" t="s">
        <v>430</v>
      </c>
      <c r="G22" s="53">
        <f t="shared" si="0"/>
        <v>25.25</v>
      </c>
      <c r="H22" s="51" t="s">
        <v>555</v>
      </c>
      <c r="I22" s="53">
        <f t="shared" si="1"/>
        <v>43.37</v>
      </c>
      <c r="J22" s="54">
        <f t="shared" si="2"/>
        <v>68.62</v>
      </c>
      <c r="K22" s="52">
        <v>20</v>
      </c>
      <c r="L22" s="52"/>
    </row>
    <row r="23" spans="1:12" s="58" customFormat="1" ht="19.5" customHeight="1">
      <c r="A23" s="51" t="s">
        <v>398</v>
      </c>
      <c r="B23" s="51" t="s">
        <v>368</v>
      </c>
      <c r="C23" s="51" t="s">
        <v>399</v>
      </c>
      <c r="D23" s="52" t="s">
        <v>323</v>
      </c>
      <c r="E23" s="52" t="s">
        <v>431</v>
      </c>
      <c r="F23" s="52" t="s">
        <v>432</v>
      </c>
      <c r="G23" s="53">
        <f t="shared" si="0"/>
        <v>24.25</v>
      </c>
      <c r="H23" s="51" t="s">
        <v>556</v>
      </c>
      <c r="I23" s="53">
        <f t="shared" si="1"/>
        <v>44.36</v>
      </c>
      <c r="J23" s="54">
        <f t="shared" si="2"/>
        <v>68.61</v>
      </c>
      <c r="K23" s="52">
        <v>21</v>
      </c>
      <c r="L23" s="52"/>
    </row>
    <row r="24" spans="1:12" s="58" customFormat="1" ht="19.5" customHeight="1">
      <c r="A24" s="51" t="s">
        <v>400</v>
      </c>
      <c r="B24" s="51" t="s">
        <v>368</v>
      </c>
      <c r="C24" s="51" t="s">
        <v>401</v>
      </c>
      <c r="D24" s="52" t="s">
        <v>80</v>
      </c>
      <c r="E24" s="52" t="s">
        <v>433</v>
      </c>
      <c r="F24" s="52" t="s">
        <v>434</v>
      </c>
      <c r="G24" s="53">
        <f t="shared" si="0"/>
        <v>24.125</v>
      </c>
      <c r="H24" s="51" t="s">
        <v>557</v>
      </c>
      <c r="I24" s="53">
        <f t="shared" si="1"/>
        <v>43.83</v>
      </c>
      <c r="J24" s="54">
        <f t="shared" si="2"/>
        <v>67.955</v>
      </c>
      <c r="K24" s="52">
        <v>22</v>
      </c>
      <c r="L24" s="52"/>
    </row>
    <row r="25" spans="1:12" s="58" customFormat="1" ht="19.5" customHeight="1">
      <c r="A25" s="51" t="s">
        <v>396</v>
      </c>
      <c r="B25" s="51" t="s">
        <v>368</v>
      </c>
      <c r="C25" s="51" t="s">
        <v>397</v>
      </c>
      <c r="D25" s="52">
        <v>35.5</v>
      </c>
      <c r="E25" s="52">
        <v>62</v>
      </c>
      <c r="F25" s="52">
        <v>97.5</v>
      </c>
      <c r="G25" s="53">
        <f t="shared" si="0"/>
        <v>24.375</v>
      </c>
      <c r="H25" s="51" t="s">
        <v>558</v>
      </c>
      <c r="I25" s="53">
        <f t="shared" si="1"/>
        <v>43.45</v>
      </c>
      <c r="J25" s="54">
        <f t="shared" si="2"/>
        <v>67.825</v>
      </c>
      <c r="K25" s="52">
        <v>23</v>
      </c>
      <c r="L25" s="52"/>
    </row>
    <row r="26" spans="1:12" s="58" customFormat="1" ht="19.5" customHeight="1">
      <c r="A26" s="51" t="s">
        <v>404</v>
      </c>
      <c r="B26" s="51" t="s">
        <v>368</v>
      </c>
      <c r="C26" s="51" t="s">
        <v>405</v>
      </c>
      <c r="D26" s="52" t="s">
        <v>437</v>
      </c>
      <c r="E26" s="52" t="s">
        <v>60</v>
      </c>
      <c r="F26" s="52" t="s">
        <v>438</v>
      </c>
      <c r="G26" s="53">
        <f t="shared" si="0"/>
        <v>23.125</v>
      </c>
      <c r="H26" s="51" t="s">
        <v>517</v>
      </c>
      <c r="I26" s="53">
        <f t="shared" si="1"/>
        <v>44.07</v>
      </c>
      <c r="J26" s="54">
        <f t="shared" si="2"/>
        <v>67.195</v>
      </c>
      <c r="K26" s="52">
        <v>24</v>
      </c>
      <c r="L26" s="52"/>
    </row>
    <row r="27" spans="1:12" s="58" customFormat="1" ht="19.5" customHeight="1">
      <c r="A27" s="51" t="s">
        <v>20</v>
      </c>
      <c r="B27" s="51" t="s">
        <v>368</v>
      </c>
      <c r="C27" s="51" t="s">
        <v>410</v>
      </c>
      <c r="D27" s="52" t="s">
        <v>361</v>
      </c>
      <c r="E27" s="52" t="s">
        <v>66</v>
      </c>
      <c r="F27" s="52" t="s">
        <v>440</v>
      </c>
      <c r="G27" s="53">
        <f t="shared" si="0"/>
        <v>22.25</v>
      </c>
      <c r="H27" s="51" t="s">
        <v>559</v>
      </c>
      <c r="I27" s="53">
        <f t="shared" si="1"/>
        <v>44.62</v>
      </c>
      <c r="J27" s="54">
        <f t="shared" si="2"/>
        <v>66.87</v>
      </c>
      <c r="K27" s="52">
        <v>25</v>
      </c>
      <c r="L27" s="52"/>
    </row>
    <row r="28" spans="1:12" s="58" customFormat="1" ht="19.5" customHeight="1">
      <c r="A28" s="51" t="s">
        <v>392</v>
      </c>
      <c r="B28" s="51" t="s">
        <v>368</v>
      </c>
      <c r="C28" s="51" t="s">
        <v>393</v>
      </c>
      <c r="D28" s="52" t="s">
        <v>429</v>
      </c>
      <c r="E28" s="52" t="s">
        <v>222</v>
      </c>
      <c r="F28" s="52" t="s">
        <v>350</v>
      </c>
      <c r="G28" s="53">
        <f t="shared" si="0"/>
        <v>26</v>
      </c>
      <c r="H28" s="51" t="s">
        <v>560</v>
      </c>
      <c r="I28" s="53">
        <f t="shared" si="1"/>
        <v>40.48</v>
      </c>
      <c r="J28" s="54">
        <f t="shared" si="2"/>
        <v>66.47999999999999</v>
      </c>
      <c r="K28" s="52">
        <v>26</v>
      </c>
      <c r="L28" s="52"/>
    </row>
    <row r="29" spans="1:12" s="58" customFormat="1" ht="19.5" customHeight="1">
      <c r="A29" s="51" t="s">
        <v>411</v>
      </c>
      <c r="B29" s="51" t="s">
        <v>368</v>
      </c>
      <c r="C29" s="51" t="s">
        <v>412</v>
      </c>
      <c r="D29" s="52" t="s">
        <v>429</v>
      </c>
      <c r="E29" s="52" t="s">
        <v>75</v>
      </c>
      <c r="F29" s="52" t="s">
        <v>441</v>
      </c>
      <c r="G29" s="53">
        <f t="shared" si="0"/>
        <v>21</v>
      </c>
      <c r="H29" s="51" t="s">
        <v>561</v>
      </c>
      <c r="I29" s="53">
        <f t="shared" si="1"/>
        <v>44.33</v>
      </c>
      <c r="J29" s="54">
        <f t="shared" si="2"/>
        <v>65.33</v>
      </c>
      <c r="K29" s="52">
        <v>27</v>
      </c>
      <c r="L29" s="52"/>
    </row>
    <row r="30" spans="1:12" s="58" customFormat="1" ht="19.5" customHeight="1">
      <c r="A30" s="51" t="s">
        <v>408</v>
      </c>
      <c r="B30" s="51" t="s">
        <v>368</v>
      </c>
      <c r="C30" s="51" t="s">
        <v>409</v>
      </c>
      <c r="D30" s="52" t="s">
        <v>80</v>
      </c>
      <c r="E30" s="52" t="s">
        <v>439</v>
      </c>
      <c r="F30" s="52" t="s">
        <v>440</v>
      </c>
      <c r="G30" s="53">
        <f t="shared" si="0"/>
        <v>22.25</v>
      </c>
      <c r="H30" s="51" t="s">
        <v>562</v>
      </c>
      <c r="I30" s="53">
        <f t="shared" si="1"/>
        <v>40</v>
      </c>
      <c r="J30" s="54">
        <f t="shared" si="2"/>
        <v>62.25</v>
      </c>
      <c r="K30" s="52">
        <v>28</v>
      </c>
      <c r="L30" s="52"/>
    </row>
    <row r="31" spans="1:12" s="58" customFormat="1" ht="19.5" customHeight="1">
      <c r="A31" s="51" t="s">
        <v>415</v>
      </c>
      <c r="B31" s="51" t="s">
        <v>368</v>
      </c>
      <c r="C31" s="51" t="s">
        <v>416</v>
      </c>
      <c r="D31" s="52" t="s">
        <v>66</v>
      </c>
      <c r="E31" s="52" t="s">
        <v>77</v>
      </c>
      <c r="F31" s="52" t="s">
        <v>73</v>
      </c>
      <c r="G31" s="53">
        <f t="shared" si="0"/>
        <v>18.5</v>
      </c>
      <c r="H31" s="51" t="s">
        <v>563</v>
      </c>
      <c r="I31" s="53">
        <f t="shared" si="1"/>
        <v>42.62</v>
      </c>
      <c r="J31" s="54">
        <f t="shared" si="2"/>
        <v>61.12</v>
      </c>
      <c r="K31" s="52">
        <v>29</v>
      </c>
      <c r="L31" s="52"/>
    </row>
    <row r="32" spans="1:12" s="58" customFormat="1" ht="19.5" customHeight="1">
      <c r="A32" s="51" t="s">
        <v>413</v>
      </c>
      <c r="B32" s="51" t="s">
        <v>368</v>
      </c>
      <c r="C32" s="51" t="s">
        <v>414</v>
      </c>
      <c r="D32" s="52" t="s">
        <v>442</v>
      </c>
      <c r="E32" s="52" t="s">
        <v>68</v>
      </c>
      <c r="F32" s="52" t="s">
        <v>443</v>
      </c>
      <c r="G32" s="53">
        <f t="shared" si="0"/>
        <v>18.875</v>
      </c>
      <c r="H32" s="51" t="s">
        <v>564</v>
      </c>
      <c r="I32" s="53">
        <f t="shared" si="1"/>
        <v>40.61</v>
      </c>
      <c r="J32" s="54">
        <f t="shared" si="2"/>
        <v>59.485</v>
      </c>
      <c r="K32" s="52">
        <v>30</v>
      </c>
      <c r="L32" s="52"/>
    </row>
    <row r="33" spans="1:12" s="58" customFormat="1" ht="19.5" customHeight="1">
      <c r="A33" s="51" t="s">
        <v>417</v>
      </c>
      <c r="B33" s="51" t="s">
        <v>368</v>
      </c>
      <c r="C33" s="51" t="s">
        <v>418</v>
      </c>
      <c r="D33" s="52" t="s">
        <v>72</v>
      </c>
      <c r="E33" s="52" t="s">
        <v>442</v>
      </c>
      <c r="F33" s="52" t="s">
        <v>444</v>
      </c>
      <c r="G33" s="53">
        <f t="shared" si="0"/>
        <v>15.25</v>
      </c>
      <c r="H33" s="51" t="s">
        <v>565</v>
      </c>
      <c r="I33" s="53">
        <f t="shared" si="1"/>
        <v>40.03</v>
      </c>
      <c r="J33" s="54">
        <f t="shared" si="2"/>
        <v>55.28</v>
      </c>
      <c r="K33" s="52">
        <v>31</v>
      </c>
      <c r="L33" s="52"/>
    </row>
    <row r="34" spans="1:12" s="58" customFormat="1" ht="19.5" customHeight="1">
      <c r="A34" s="51" t="s">
        <v>406</v>
      </c>
      <c r="B34" s="51" t="s">
        <v>368</v>
      </c>
      <c r="C34" s="51" t="s">
        <v>407</v>
      </c>
      <c r="D34" s="52" t="s">
        <v>62</v>
      </c>
      <c r="E34" s="52" t="s">
        <v>198</v>
      </c>
      <c r="F34" s="52" t="s">
        <v>82</v>
      </c>
      <c r="G34" s="53">
        <f t="shared" si="0"/>
        <v>22.625</v>
      </c>
      <c r="H34" s="59" t="s">
        <v>566</v>
      </c>
      <c r="I34" s="53">
        <f t="shared" si="1"/>
        <v>0</v>
      </c>
      <c r="J34" s="54">
        <f t="shared" si="2"/>
        <v>22.625</v>
      </c>
      <c r="K34" s="52">
        <v>32</v>
      </c>
      <c r="L34" s="52"/>
    </row>
    <row r="35" spans="2:12" s="58" customFormat="1" ht="19.5" customHeight="1">
      <c r="B35" s="60"/>
      <c r="C35" s="61"/>
      <c r="D35" s="61"/>
      <c r="E35" s="61"/>
      <c r="F35" s="61"/>
      <c r="G35" s="62"/>
      <c r="H35" s="61"/>
      <c r="I35" s="62"/>
      <c r="J35" s="63"/>
      <c r="K35" s="63"/>
      <c r="L35" s="61"/>
    </row>
    <row r="36" spans="2:12" s="58" customFormat="1" ht="19.5" customHeight="1">
      <c r="B36" s="60"/>
      <c r="C36" s="61"/>
      <c r="D36" s="61"/>
      <c r="E36" s="61"/>
      <c r="F36" s="61"/>
      <c r="G36" s="62"/>
      <c r="H36" s="61"/>
      <c r="I36" s="62"/>
      <c r="J36" s="63"/>
      <c r="K36" s="63"/>
      <c r="L36" s="61"/>
    </row>
    <row r="37" spans="2:12" s="58" customFormat="1" ht="19.5" customHeight="1">
      <c r="B37" s="60"/>
      <c r="C37" s="61"/>
      <c r="D37" s="61"/>
      <c r="E37" s="61"/>
      <c r="F37" s="61"/>
      <c r="G37" s="62"/>
      <c r="H37" s="61"/>
      <c r="I37" s="62"/>
      <c r="J37" s="63"/>
      <c r="K37" s="63"/>
      <c r="L37" s="61"/>
    </row>
    <row r="38" spans="2:12" s="58" customFormat="1" ht="19.5" customHeight="1">
      <c r="B38" s="60"/>
      <c r="C38" s="61"/>
      <c r="D38" s="61"/>
      <c r="E38" s="61"/>
      <c r="F38" s="61"/>
      <c r="G38" s="62"/>
      <c r="H38" s="61"/>
      <c r="I38" s="62"/>
      <c r="J38" s="63"/>
      <c r="K38" s="63"/>
      <c r="L38" s="61"/>
    </row>
    <row r="39" spans="2:12" s="58" customFormat="1" ht="19.5" customHeight="1">
      <c r="B39" s="60"/>
      <c r="C39" s="61"/>
      <c r="D39" s="61"/>
      <c r="E39" s="61"/>
      <c r="F39" s="61"/>
      <c r="G39" s="62"/>
      <c r="H39" s="61"/>
      <c r="I39" s="62"/>
      <c r="J39" s="63"/>
      <c r="K39" s="63"/>
      <c r="L39" s="61"/>
    </row>
    <row r="40" spans="2:12" s="58" customFormat="1" ht="19.5" customHeight="1">
      <c r="B40" s="60"/>
      <c r="C40" s="61"/>
      <c r="D40" s="61"/>
      <c r="E40" s="61"/>
      <c r="F40" s="61"/>
      <c r="G40" s="62"/>
      <c r="H40" s="61"/>
      <c r="I40" s="62"/>
      <c r="J40" s="63"/>
      <c r="K40" s="63"/>
      <c r="L40" s="61"/>
    </row>
    <row r="41" spans="2:12" s="58" customFormat="1" ht="19.5" customHeight="1">
      <c r="B41" s="60"/>
      <c r="C41" s="61"/>
      <c r="D41" s="61"/>
      <c r="E41" s="61"/>
      <c r="F41" s="61"/>
      <c r="G41" s="62"/>
      <c r="H41" s="61"/>
      <c r="I41" s="62"/>
      <c r="J41" s="63"/>
      <c r="K41" s="63"/>
      <c r="L41" s="61"/>
    </row>
    <row r="42" spans="2:12" s="58" customFormat="1" ht="19.5" customHeight="1">
      <c r="B42" s="60"/>
      <c r="C42" s="61"/>
      <c r="D42" s="61"/>
      <c r="E42" s="61"/>
      <c r="F42" s="61"/>
      <c r="G42" s="62"/>
      <c r="H42" s="61"/>
      <c r="I42" s="62"/>
      <c r="J42" s="63"/>
      <c r="K42" s="63"/>
      <c r="L42" s="61"/>
    </row>
    <row r="43" spans="2:12" s="58" customFormat="1" ht="19.5" customHeight="1">
      <c r="B43" s="60"/>
      <c r="C43" s="61"/>
      <c r="D43" s="61"/>
      <c r="E43" s="61"/>
      <c r="F43" s="61"/>
      <c r="G43" s="62"/>
      <c r="H43" s="61"/>
      <c r="I43" s="62"/>
      <c r="J43" s="63"/>
      <c r="K43" s="63"/>
      <c r="L43" s="61"/>
    </row>
    <row r="44" spans="2:12" s="58" customFormat="1" ht="19.5" customHeight="1">
      <c r="B44" s="60"/>
      <c r="C44" s="61"/>
      <c r="D44" s="61"/>
      <c r="E44" s="61"/>
      <c r="F44" s="61"/>
      <c r="G44" s="62"/>
      <c r="H44" s="61"/>
      <c r="I44" s="62"/>
      <c r="J44" s="63"/>
      <c r="K44" s="63"/>
      <c r="L44" s="61"/>
    </row>
    <row r="45" spans="2:12" s="58" customFormat="1" ht="19.5" customHeight="1">
      <c r="B45" s="60"/>
      <c r="C45" s="61"/>
      <c r="D45" s="61"/>
      <c r="E45" s="61"/>
      <c r="F45" s="61"/>
      <c r="G45" s="62"/>
      <c r="H45" s="61"/>
      <c r="I45" s="62"/>
      <c r="J45" s="63"/>
      <c r="K45" s="63"/>
      <c r="L45" s="61"/>
    </row>
    <row r="46" spans="2:12" s="58" customFormat="1" ht="19.5" customHeight="1">
      <c r="B46" s="60"/>
      <c r="C46" s="61"/>
      <c r="D46" s="61"/>
      <c r="E46" s="61"/>
      <c r="F46" s="61"/>
      <c r="G46" s="62"/>
      <c r="H46" s="61"/>
      <c r="I46" s="62"/>
      <c r="J46" s="63"/>
      <c r="K46" s="63"/>
      <c r="L46" s="61"/>
    </row>
    <row r="47" spans="2:12" s="58" customFormat="1" ht="19.5" customHeight="1">
      <c r="B47" s="60"/>
      <c r="C47" s="61"/>
      <c r="D47" s="61"/>
      <c r="E47" s="61"/>
      <c r="F47" s="61"/>
      <c r="G47" s="62"/>
      <c r="H47" s="61"/>
      <c r="I47" s="62"/>
      <c r="J47" s="63"/>
      <c r="K47" s="63"/>
      <c r="L47" s="61"/>
    </row>
    <row r="48" spans="2:12" s="58" customFormat="1" ht="19.5" customHeight="1">
      <c r="B48" s="60"/>
      <c r="C48" s="61"/>
      <c r="D48" s="61"/>
      <c r="E48" s="61"/>
      <c r="F48" s="61"/>
      <c r="G48" s="62"/>
      <c r="H48" s="61"/>
      <c r="I48" s="62"/>
      <c r="J48" s="63"/>
      <c r="K48" s="63"/>
      <c r="L48" s="61"/>
    </row>
    <row r="49" spans="2:12" s="58" customFormat="1" ht="19.5" customHeight="1">
      <c r="B49" s="60"/>
      <c r="C49" s="61"/>
      <c r="D49" s="61"/>
      <c r="E49" s="61"/>
      <c r="F49" s="61"/>
      <c r="G49" s="62"/>
      <c r="H49" s="61"/>
      <c r="I49" s="62"/>
      <c r="J49" s="63"/>
      <c r="K49" s="63"/>
      <c r="L49" s="61"/>
    </row>
    <row r="50" spans="2:12" s="58" customFormat="1" ht="19.5" customHeight="1">
      <c r="B50" s="60"/>
      <c r="C50" s="61"/>
      <c r="D50" s="61"/>
      <c r="E50" s="61"/>
      <c r="F50" s="61"/>
      <c r="G50" s="62"/>
      <c r="H50" s="61"/>
      <c r="I50" s="62"/>
      <c r="J50" s="63"/>
      <c r="K50" s="63"/>
      <c r="L50" s="61"/>
    </row>
    <row r="51" spans="2:12" s="68" customFormat="1" ht="19.5" customHeight="1">
      <c r="B51" s="64"/>
      <c r="C51" s="65"/>
      <c r="D51" s="65"/>
      <c r="E51" s="65"/>
      <c r="F51" s="65"/>
      <c r="G51" s="66"/>
      <c r="H51" s="65"/>
      <c r="I51" s="66"/>
      <c r="J51" s="67"/>
      <c r="K51" s="67"/>
      <c r="L51" s="65"/>
    </row>
    <row r="52" spans="2:12" s="68" customFormat="1" ht="19.5" customHeight="1">
      <c r="B52" s="64"/>
      <c r="C52" s="65"/>
      <c r="D52" s="65"/>
      <c r="E52" s="65"/>
      <c r="F52" s="65"/>
      <c r="G52" s="66"/>
      <c r="H52" s="65"/>
      <c r="I52" s="66"/>
      <c r="J52" s="67"/>
      <c r="K52" s="67"/>
      <c r="L52" s="65"/>
    </row>
    <row r="53" spans="2:12" s="68" customFormat="1" ht="19.5" customHeight="1">
      <c r="B53" s="64"/>
      <c r="C53" s="65"/>
      <c r="D53" s="65"/>
      <c r="E53" s="65"/>
      <c r="F53" s="65"/>
      <c r="G53" s="66"/>
      <c r="H53" s="65"/>
      <c r="I53" s="66"/>
      <c r="J53" s="67"/>
      <c r="K53" s="67"/>
      <c r="L53" s="65"/>
    </row>
    <row r="54" spans="2:12" s="68" customFormat="1" ht="19.5" customHeight="1">
      <c r="B54" s="64"/>
      <c r="C54" s="65"/>
      <c r="D54" s="65"/>
      <c r="E54" s="65"/>
      <c r="F54" s="65"/>
      <c r="G54" s="66"/>
      <c r="H54" s="65"/>
      <c r="I54" s="66"/>
      <c r="J54" s="67"/>
      <c r="K54" s="67"/>
      <c r="L54" s="65"/>
    </row>
    <row r="55" spans="2:12" s="68" customFormat="1" ht="19.5" customHeight="1">
      <c r="B55" s="64"/>
      <c r="C55" s="65"/>
      <c r="D55" s="65"/>
      <c r="E55" s="65"/>
      <c r="F55" s="65"/>
      <c r="G55" s="66"/>
      <c r="H55" s="65"/>
      <c r="I55" s="66"/>
      <c r="J55" s="67"/>
      <c r="K55" s="67"/>
      <c r="L55" s="65"/>
    </row>
    <row r="56" spans="2:12" s="68" customFormat="1" ht="19.5" customHeight="1">
      <c r="B56" s="64"/>
      <c r="C56" s="65"/>
      <c r="D56" s="65"/>
      <c r="E56" s="65"/>
      <c r="F56" s="65"/>
      <c r="G56" s="66"/>
      <c r="H56" s="65"/>
      <c r="I56" s="66"/>
      <c r="J56" s="67"/>
      <c r="K56" s="67"/>
      <c r="L56" s="65"/>
    </row>
    <row r="57" spans="2:12" s="68" customFormat="1" ht="19.5" customHeight="1">
      <c r="B57" s="64"/>
      <c r="C57" s="65"/>
      <c r="D57" s="65"/>
      <c r="E57" s="65"/>
      <c r="F57" s="65"/>
      <c r="G57" s="66"/>
      <c r="H57" s="65"/>
      <c r="I57" s="66"/>
      <c r="J57" s="67"/>
      <c r="K57" s="67"/>
      <c r="L57" s="65"/>
    </row>
    <row r="58" spans="2:12" s="68" customFormat="1" ht="19.5" customHeight="1">
      <c r="B58" s="64"/>
      <c r="C58" s="65"/>
      <c r="D58" s="65"/>
      <c r="E58" s="65"/>
      <c r="F58" s="65"/>
      <c r="G58" s="66"/>
      <c r="H58" s="65"/>
      <c r="I58" s="66"/>
      <c r="J58" s="67"/>
      <c r="K58" s="67"/>
      <c r="L58" s="65"/>
    </row>
    <row r="59" spans="2:12" s="68" customFormat="1" ht="19.5" customHeight="1">
      <c r="B59" s="64"/>
      <c r="C59" s="65"/>
      <c r="D59" s="65"/>
      <c r="E59" s="65"/>
      <c r="F59" s="65"/>
      <c r="G59" s="66"/>
      <c r="H59" s="65"/>
      <c r="I59" s="66"/>
      <c r="J59" s="67"/>
      <c r="K59" s="67"/>
      <c r="L59" s="65"/>
    </row>
    <row r="60" spans="2:12" s="68" customFormat="1" ht="19.5" customHeight="1">
      <c r="B60" s="64"/>
      <c r="C60" s="65"/>
      <c r="D60" s="65"/>
      <c r="E60" s="65"/>
      <c r="F60" s="65"/>
      <c r="G60" s="66"/>
      <c r="H60" s="65"/>
      <c r="I60" s="66"/>
      <c r="J60" s="67"/>
      <c r="K60" s="67"/>
      <c r="L60" s="65"/>
    </row>
    <row r="61" spans="2:12" s="68" customFormat="1" ht="19.5" customHeight="1">
      <c r="B61" s="64"/>
      <c r="C61" s="65"/>
      <c r="D61" s="65"/>
      <c r="E61" s="65"/>
      <c r="F61" s="65"/>
      <c r="G61" s="66"/>
      <c r="H61" s="65"/>
      <c r="I61" s="66"/>
      <c r="J61" s="67"/>
      <c r="K61" s="67"/>
      <c r="L61" s="65"/>
    </row>
    <row r="62" spans="2:12" s="68" customFormat="1" ht="19.5" customHeight="1">
      <c r="B62" s="64"/>
      <c r="C62" s="65"/>
      <c r="D62" s="65"/>
      <c r="E62" s="65"/>
      <c r="F62" s="65"/>
      <c r="G62" s="66"/>
      <c r="H62" s="65"/>
      <c r="I62" s="66"/>
      <c r="J62" s="67"/>
      <c r="K62" s="67"/>
      <c r="L62" s="65"/>
    </row>
    <row r="63" spans="2:12" s="68" customFormat="1" ht="19.5" customHeight="1">
      <c r="B63" s="64"/>
      <c r="C63" s="65"/>
      <c r="D63" s="65"/>
      <c r="E63" s="65"/>
      <c r="F63" s="65"/>
      <c r="G63" s="66"/>
      <c r="H63" s="65"/>
      <c r="I63" s="66"/>
      <c r="J63" s="67"/>
      <c r="K63" s="67"/>
      <c r="L63" s="65"/>
    </row>
    <row r="64" spans="2:12" s="68" customFormat="1" ht="19.5" customHeight="1">
      <c r="B64" s="64"/>
      <c r="C64" s="65"/>
      <c r="D64" s="65"/>
      <c r="E64" s="65"/>
      <c r="F64" s="65"/>
      <c r="G64" s="66"/>
      <c r="H64" s="65"/>
      <c r="I64" s="66"/>
      <c r="J64" s="67"/>
      <c r="K64" s="67"/>
      <c r="L64" s="65"/>
    </row>
    <row r="65" spans="2:12" s="68" customFormat="1" ht="19.5" customHeight="1">
      <c r="B65" s="64"/>
      <c r="C65" s="65"/>
      <c r="D65" s="65"/>
      <c r="E65" s="65"/>
      <c r="F65" s="65"/>
      <c r="G65" s="66"/>
      <c r="H65" s="65"/>
      <c r="I65" s="66"/>
      <c r="J65" s="67"/>
      <c r="K65" s="67"/>
      <c r="L65" s="65"/>
    </row>
    <row r="66" spans="2:12" s="68" customFormat="1" ht="19.5" customHeight="1">
      <c r="B66" s="64"/>
      <c r="C66" s="65"/>
      <c r="D66" s="65"/>
      <c r="E66" s="65"/>
      <c r="F66" s="65"/>
      <c r="G66" s="66"/>
      <c r="H66" s="65"/>
      <c r="I66" s="66"/>
      <c r="J66" s="67"/>
      <c r="K66" s="67"/>
      <c r="L66" s="65"/>
    </row>
    <row r="67" spans="2:12" s="68" customFormat="1" ht="19.5" customHeight="1">
      <c r="B67" s="64"/>
      <c r="C67" s="65"/>
      <c r="D67" s="65"/>
      <c r="E67" s="65"/>
      <c r="F67" s="65"/>
      <c r="G67" s="66"/>
      <c r="H67" s="65"/>
      <c r="I67" s="66"/>
      <c r="J67" s="67"/>
      <c r="K67" s="67"/>
      <c r="L67" s="65"/>
    </row>
    <row r="68" spans="2:12" s="68" customFormat="1" ht="19.5" customHeight="1">
      <c r="B68" s="64"/>
      <c r="C68" s="65"/>
      <c r="D68" s="65"/>
      <c r="E68" s="65"/>
      <c r="F68" s="65"/>
      <c r="G68" s="66"/>
      <c r="H68" s="65"/>
      <c r="I68" s="66"/>
      <c r="J68" s="67"/>
      <c r="K68" s="67"/>
      <c r="L68" s="65"/>
    </row>
    <row r="69" spans="2:12" s="68" customFormat="1" ht="19.5" customHeight="1">
      <c r="B69" s="64"/>
      <c r="C69" s="65"/>
      <c r="D69" s="65"/>
      <c r="E69" s="65"/>
      <c r="F69" s="65"/>
      <c r="G69" s="66"/>
      <c r="H69" s="65"/>
      <c r="I69" s="66"/>
      <c r="J69" s="67"/>
      <c r="K69" s="67"/>
      <c r="L69" s="65"/>
    </row>
    <row r="70" spans="2:12" s="68" customFormat="1" ht="19.5" customHeight="1">
      <c r="B70" s="64"/>
      <c r="C70" s="65"/>
      <c r="D70" s="65"/>
      <c r="E70" s="65"/>
      <c r="F70" s="65"/>
      <c r="G70" s="66"/>
      <c r="H70" s="65"/>
      <c r="I70" s="66"/>
      <c r="J70" s="67"/>
      <c r="K70" s="67"/>
      <c r="L70" s="65"/>
    </row>
    <row r="71" spans="2:12" s="68" customFormat="1" ht="19.5" customHeight="1">
      <c r="B71" s="64"/>
      <c r="C71" s="65"/>
      <c r="D71" s="65"/>
      <c r="E71" s="65"/>
      <c r="F71" s="65"/>
      <c r="G71" s="66"/>
      <c r="H71" s="65"/>
      <c r="I71" s="66"/>
      <c r="J71" s="67"/>
      <c r="K71" s="67"/>
      <c r="L71" s="65"/>
    </row>
    <row r="72" spans="2:12" s="68" customFormat="1" ht="19.5" customHeight="1">
      <c r="B72" s="64"/>
      <c r="C72" s="65"/>
      <c r="D72" s="65"/>
      <c r="E72" s="65"/>
      <c r="F72" s="65"/>
      <c r="G72" s="66"/>
      <c r="H72" s="65"/>
      <c r="I72" s="66"/>
      <c r="J72" s="67"/>
      <c r="K72" s="67"/>
      <c r="L72" s="65"/>
    </row>
    <row r="73" spans="2:12" s="68" customFormat="1" ht="19.5" customHeight="1">
      <c r="B73" s="64"/>
      <c r="C73" s="65"/>
      <c r="D73" s="65"/>
      <c r="E73" s="65"/>
      <c r="F73" s="65"/>
      <c r="G73" s="66"/>
      <c r="H73" s="65"/>
      <c r="I73" s="66"/>
      <c r="J73" s="67"/>
      <c r="K73" s="67"/>
      <c r="L73" s="65"/>
    </row>
    <row r="74" spans="2:12" s="68" customFormat="1" ht="19.5" customHeight="1">
      <c r="B74" s="64"/>
      <c r="C74" s="65"/>
      <c r="D74" s="65"/>
      <c r="E74" s="65"/>
      <c r="F74" s="65"/>
      <c r="G74" s="66"/>
      <c r="H74" s="65"/>
      <c r="I74" s="66"/>
      <c r="J74" s="67"/>
      <c r="K74" s="67"/>
      <c r="L74" s="65"/>
    </row>
    <row r="75" spans="2:12" s="68" customFormat="1" ht="19.5" customHeight="1">
      <c r="B75" s="64"/>
      <c r="C75" s="65"/>
      <c r="D75" s="65"/>
      <c r="E75" s="65"/>
      <c r="F75" s="65"/>
      <c r="G75" s="66"/>
      <c r="H75" s="65"/>
      <c r="I75" s="66"/>
      <c r="J75" s="67"/>
      <c r="K75" s="67"/>
      <c r="L75" s="65"/>
    </row>
    <row r="76" spans="2:12" s="68" customFormat="1" ht="19.5" customHeight="1">
      <c r="B76" s="64"/>
      <c r="C76" s="65"/>
      <c r="D76" s="65"/>
      <c r="E76" s="65"/>
      <c r="F76" s="65"/>
      <c r="G76" s="66"/>
      <c r="H76" s="65"/>
      <c r="I76" s="66"/>
      <c r="J76" s="67"/>
      <c r="K76" s="67"/>
      <c r="L76" s="65"/>
    </row>
    <row r="77" spans="2:12" s="68" customFormat="1" ht="19.5" customHeight="1">
      <c r="B77" s="64"/>
      <c r="C77" s="65"/>
      <c r="D77" s="65"/>
      <c r="E77" s="65"/>
      <c r="F77" s="65"/>
      <c r="G77" s="66"/>
      <c r="H77" s="65"/>
      <c r="I77" s="66"/>
      <c r="J77" s="67"/>
      <c r="K77" s="67"/>
      <c r="L77" s="65"/>
    </row>
    <row r="78" spans="2:12" s="68" customFormat="1" ht="19.5" customHeight="1">
      <c r="B78" s="64"/>
      <c r="C78" s="65"/>
      <c r="D78" s="65"/>
      <c r="E78" s="65"/>
      <c r="F78" s="65"/>
      <c r="G78" s="66"/>
      <c r="H78" s="65"/>
      <c r="I78" s="66"/>
      <c r="J78" s="67"/>
      <c r="K78" s="67"/>
      <c r="L78" s="65"/>
    </row>
    <row r="79" spans="2:12" s="68" customFormat="1" ht="19.5" customHeight="1">
      <c r="B79" s="64"/>
      <c r="C79" s="65"/>
      <c r="D79" s="65"/>
      <c r="E79" s="65"/>
      <c r="F79" s="65"/>
      <c r="G79" s="66"/>
      <c r="H79" s="65"/>
      <c r="I79" s="66"/>
      <c r="J79" s="67"/>
      <c r="K79" s="67"/>
      <c r="L79" s="65"/>
    </row>
    <row r="80" spans="2:12" s="68" customFormat="1" ht="19.5" customHeight="1">
      <c r="B80" s="64"/>
      <c r="C80" s="65"/>
      <c r="D80" s="65"/>
      <c r="E80" s="65"/>
      <c r="F80" s="65"/>
      <c r="G80" s="66"/>
      <c r="H80" s="65"/>
      <c r="I80" s="66"/>
      <c r="J80" s="67"/>
      <c r="K80" s="67"/>
      <c r="L80" s="65"/>
    </row>
    <row r="81" spans="2:12" s="68" customFormat="1" ht="19.5" customHeight="1">
      <c r="B81" s="64"/>
      <c r="C81" s="65"/>
      <c r="D81" s="65"/>
      <c r="E81" s="65"/>
      <c r="F81" s="65"/>
      <c r="G81" s="66"/>
      <c r="H81" s="65"/>
      <c r="I81" s="66"/>
      <c r="J81" s="67"/>
      <c r="K81" s="67"/>
      <c r="L81" s="65"/>
    </row>
    <row r="82" spans="2:12" s="68" customFormat="1" ht="19.5" customHeight="1">
      <c r="B82" s="64"/>
      <c r="C82" s="65"/>
      <c r="D82" s="65"/>
      <c r="E82" s="65"/>
      <c r="F82" s="65"/>
      <c r="G82" s="66"/>
      <c r="H82" s="65"/>
      <c r="I82" s="66"/>
      <c r="J82" s="67"/>
      <c r="K82" s="67"/>
      <c r="L82" s="65"/>
    </row>
    <row r="83" spans="2:12" s="68" customFormat="1" ht="19.5" customHeight="1">
      <c r="B83" s="64"/>
      <c r="C83" s="65"/>
      <c r="D83" s="65"/>
      <c r="E83" s="65"/>
      <c r="F83" s="65"/>
      <c r="G83" s="66"/>
      <c r="H83" s="65"/>
      <c r="I83" s="66"/>
      <c r="J83" s="67"/>
      <c r="K83" s="67"/>
      <c r="L83" s="65"/>
    </row>
    <row r="84" spans="2:12" s="68" customFormat="1" ht="19.5" customHeight="1">
      <c r="B84" s="64"/>
      <c r="C84" s="65"/>
      <c r="D84" s="65"/>
      <c r="E84" s="65"/>
      <c r="F84" s="65"/>
      <c r="G84" s="66"/>
      <c r="H84" s="65"/>
      <c r="I84" s="66"/>
      <c r="J84" s="67"/>
      <c r="K84" s="67"/>
      <c r="L84" s="65"/>
    </row>
    <row r="85" spans="2:12" s="68" customFormat="1" ht="19.5" customHeight="1">
      <c r="B85" s="64"/>
      <c r="C85" s="65"/>
      <c r="D85" s="65"/>
      <c r="E85" s="65"/>
      <c r="F85" s="65"/>
      <c r="G85" s="66"/>
      <c r="H85" s="65"/>
      <c r="I85" s="66"/>
      <c r="J85" s="67"/>
      <c r="K85" s="67"/>
      <c r="L85" s="65"/>
    </row>
    <row r="86" spans="2:12" s="68" customFormat="1" ht="19.5" customHeight="1">
      <c r="B86" s="64"/>
      <c r="C86" s="65"/>
      <c r="D86" s="65"/>
      <c r="E86" s="65"/>
      <c r="F86" s="65"/>
      <c r="G86" s="66"/>
      <c r="H86" s="65"/>
      <c r="I86" s="66"/>
      <c r="J86" s="67"/>
      <c r="K86" s="67"/>
      <c r="L86" s="65"/>
    </row>
    <row r="87" spans="2:12" s="68" customFormat="1" ht="19.5" customHeight="1">
      <c r="B87" s="64"/>
      <c r="C87" s="65"/>
      <c r="D87" s="65"/>
      <c r="E87" s="65"/>
      <c r="F87" s="65"/>
      <c r="G87" s="66"/>
      <c r="H87" s="65"/>
      <c r="I87" s="66"/>
      <c r="J87" s="67"/>
      <c r="K87" s="67"/>
      <c r="L87" s="65"/>
    </row>
    <row r="88" spans="2:12" s="68" customFormat="1" ht="19.5" customHeight="1">
      <c r="B88" s="64"/>
      <c r="C88" s="65"/>
      <c r="D88" s="65"/>
      <c r="E88" s="65"/>
      <c r="F88" s="65"/>
      <c r="G88" s="66"/>
      <c r="H88" s="65"/>
      <c r="I88" s="66"/>
      <c r="J88" s="67"/>
      <c r="K88" s="67"/>
      <c r="L88" s="65"/>
    </row>
    <row r="89" spans="2:12" s="68" customFormat="1" ht="19.5" customHeight="1">
      <c r="B89" s="64"/>
      <c r="C89" s="65"/>
      <c r="D89" s="65"/>
      <c r="E89" s="65"/>
      <c r="F89" s="65"/>
      <c r="G89" s="66"/>
      <c r="H89" s="65"/>
      <c r="I89" s="66"/>
      <c r="J89" s="67"/>
      <c r="K89" s="67"/>
      <c r="L89" s="65"/>
    </row>
    <row r="90" spans="2:12" s="68" customFormat="1" ht="19.5" customHeight="1">
      <c r="B90" s="64"/>
      <c r="C90" s="65"/>
      <c r="D90" s="65"/>
      <c r="E90" s="65"/>
      <c r="F90" s="65"/>
      <c r="G90" s="66"/>
      <c r="H90" s="65"/>
      <c r="I90" s="66"/>
      <c r="J90" s="67"/>
      <c r="K90" s="67"/>
      <c r="L90" s="65"/>
    </row>
    <row r="91" spans="2:12" s="68" customFormat="1" ht="19.5" customHeight="1">
      <c r="B91" s="64"/>
      <c r="C91" s="65"/>
      <c r="D91" s="65"/>
      <c r="E91" s="65"/>
      <c r="F91" s="65"/>
      <c r="G91" s="66"/>
      <c r="H91" s="65"/>
      <c r="I91" s="66"/>
      <c r="J91" s="67"/>
      <c r="K91" s="67"/>
      <c r="L91" s="65"/>
    </row>
    <row r="92" spans="2:12" s="68" customFormat="1" ht="19.5" customHeight="1">
      <c r="B92" s="64"/>
      <c r="C92" s="65"/>
      <c r="D92" s="65"/>
      <c r="E92" s="65"/>
      <c r="F92" s="65"/>
      <c r="G92" s="66"/>
      <c r="H92" s="65"/>
      <c r="I92" s="66"/>
      <c r="J92" s="67"/>
      <c r="K92" s="67"/>
      <c r="L92" s="65"/>
    </row>
    <row r="93" spans="2:12" s="68" customFormat="1" ht="19.5" customHeight="1">
      <c r="B93" s="64"/>
      <c r="C93" s="65"/>
      <c r="D93" s="65"/>
      <c r="E93" s="65"/>
      <c r="F93" s="65"/>
      <c r="G93" s="66"/>
      <c r="H93" s="65"/>
      <c r="I93" s="66"/>
      <c r="J93" s="67"/>
      <c r="K93" s="67"/>
      <c r="L93" s="65"/>
    </row>
  </sheetData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L37"/>
  <sheetViews>
    <sheetView workbookViewId="0" topLeftCell="A16">
      <selection activeCell="A1" sqref="A1:L1"/>
    </sheetView>
  </sheetViews>
  <sheetFormatPr defaultColWidth="9.00390625" defaultRowHeight="14.25"/>
  <cols>
    <col min="1" max="1" width="8.375" style="29" customWidth="1"/>
    <col min="2" max="2" width="20.50390625" style="45" customWidth="1"/>
    <col min="3" max="3" width="14.125" style="46" customWidth="1"/>
    <col min="4" max="4" width="9.375" style="46" customWidth="1"/>
    <col min="5" max="5" width="8.25390625" style="46" customWidth="1"/>
    <col min="6" max="6" width="8.75390625" style="46" customWidth="1"/>
    <col min="7" max="7" width="7.625" style="47" customWidth="1"/>
    <col min="8" max="8" width="7.75390625" style="48" customWidth="1"/>
    <col min="9" max="9" width="8.00390625" style="47" customWidth="1"/>
    <col min="10" max="11" width="8.125" style="48" customWidth="1"/>
    <col min="12" max="12" width="12.50390625" style="46" customWidth="1"/>
    <col min="13" max="16384" width="9.00390625" style="29" customWidth="1"/>
  </cols>
  <sheetData>
    <row r="1" spans="1:12" ht="27.75" customHeight="1">
      <c r="A1" s="116" t="s">
        <v>621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7">
      <c r="A2" s="30" t="s">
        <v>0</v>
      </c>
      <c r="B2" s="31" t="s">
        <v>46</v>
      </c>
      <c r="C2" s="32" t="s">
        <v>1</v>
      </c>
      <c r="D2" s="32" t="s">
        <v>2</v>
      </c>
      <c r="E2" s="32" t="s">
        <v>3</v>
      </c>
      <c r="F2" s="32" t="s">
        <v>54</v>
      </c>
      <c r="G2" s="33" t="s">
        <v>55</v>
      </c>
      <c r="H2" s="34" t="s">
        <v>56</v>
      </c>
      <c r="I2" s="35" t="s">
        <v>57</v>
      </c>
      <c r="J2" s="36" t="s">
        <v>4</v>
      </c>
      <c r="K2" s="32" t="s">
        <v>58</v>
      </c>
      <c r="L2" s="32" t="s">
        <v>613</v>
      </c>
    </row>
    <row r="3" spans="1:12" ht="20.25" customHeight="1">
      <c r="A3" s="37" t="s">
        <v>85</v>
      </c>
      <c r="B3" s="38" t="s">
        <v>86</v>
      </c>
      <c r="C3" s="39">
        <v>136015102329</v>
      </c>
      <c r="D3" s="40">
        <v>78.5</v>
      </c>
      <c r="E3" s="40">
        <v>48.5</v>
      </c>
      <c r="F3" s="40">
        <v>127</v>
      </c>
      <c r="G3" s="41">
        <f aca="true" t="shared" si="0" ref="G3:G37">F3/4</f>
        <v>31.75</v>
      </c>
      <c r="H3" s="42">
        <v>90.6</v>
      </c>
      <c r="I3" s="43">
        <f aca="true" t="shared" si="1" ref="I3:I37">H3/2</f>
        <v>45.3</v>
      </c>
      <c r="J3" s="42">
        <f aca="true" t="shared" si="2" ref="J3:J37">G3+I3</f>
        <v>77.05</v>
      </c>
      <c r="K3" s="44">
        <v>1</v>
      </c>
      <c r="L3" s="85" t="s">
        <v>614</v>
      </c>
    </row>
    <row r="4" spans="1:12" ht="20.25" customHeight="1">
      <c r="A4" s="37" t="s">
        <v>88</v>
      </c>
      <c r="B4" s="38" t="s">
        <v>86</v>
      </c>
      <c r="C4" s="39">
        <v>136220102714</v>
      </c>
      <c r="D4" s="40">
        <v>47</v>
      </c>
      <c r="E4" s="40">
        <v>40</v>
      </c>
      <c r="F4" s="40">
        <v>87</v>
      </c>
      <c r="G4" s="41">
        <f t="shared" si="0"/>
        <v>21.75</v>
      </c>
      <c r="H4" s="42">
        <v>84</v>
      </c>
      <c r="I4" s="43">
        <f t="shared" si="1"/>
        <v>42</v>
      </c>
      <c r="J4" s="42">
        <f t="shared" si="2"/>
        <v>63.75</v>
      </c>
      <c r="K4" s="44">
        <v>2</v>
      </c>
      <c r="L4" s="44"/>
    </row>
    <row r="5" spans="1:12" ht="20.25" customHeight="1">
      <c r="A5" s="37" t="s">
        <v>87</v>
      </c>
      <c r="B5" s="38" t="s">
        <v>86</v>
      </c>
      <c r="C5" s="37">
        <v>59650</v>
      </c>
      <c r="D5" s="37">
        <v>61</v>
      </c>
      <c r="E5" s="37">
        <v>62.5</v>
      </c>
      <c r="F5" s="37">
        <v>123.5</v>
      </c>
      <c r="G5" s="41">
        <f t="shared" si="0"/>
        <v>30.875</v>
      </c>
      <c r="H5" s="42">
        <v>0</v>
      </c>
      <c r="I5" s="43">
        <f t="shared" si="1"/>
        <v>0</v>
      </c>
      <c r="J5" s="42">
        <f t="shared" si="2"/>
        <v>30.875</v>
      </c>
      <c r="K5" s="44">
        <v>3</v>
      </c>
      <c r="L5" s="44"/>
    </row>
    <row r="6" spans="1:12" ht="20.25" customHeight="1">
      <c r="A6" s="37" t="s">
        <v>89</v>
      </c>
      <c r="B6" s="38" t="s">
        <v>90</v>
      </c>
      <c r="C6" s="37">
        <v>3866</v>
      </c>
      <c r="D6" s="37">
        <v>80</v>
      </c>
      <c r="E6" s="37">
        <v>53</v>
      </c>
      <c r="F6" s="37">
        <v>133</v>
      </c>
      <c r="G6" s="41">
        <f t="shared" si="0"/>
        <v>33.25</v>
      </c>
      <c r="H6" s="42">
        <v>91</v>
      </c>
      <c r="I6" s="43">
        <f t="shared" si="1"/>
        <v>45.5</v>
      </c>
      <c r="J6" s="42">
        <f t="shared" si="2"/>
        <v>78.75</v>
      </c>
      <c r="K6" s="44">
        <v>1</v>
      </c>
      <c r="L6" s="85" t="s">
        <v>614</v>
      </c>
    </row>
    <row r="7" spans="1:12" ht="20.25" customHeight="1">
      <c r="A7" s="37" t="s">
        <v>91</v>
      </c>
      <c r="B7" s="38" t="s">
        <v>90</v>
      </c>
      <c r="C7" s="39">
        <v>136220101213</v>
      </c>
      <c r="D7" s="40">
        <v>70.5</v>
      </c>
      <c r="E7" s="40">
        <v>61</v>
      </c>
      <c r="F7" s="40">
        <v>131.5</v>
      </c>
      <c r="G7" s="41">
        <f t="shared" si="0"/>
        <v>32.875</v>
      </c>
      <c r="H7" s="42">
        <v>90.8</v>
      </c>
      <c r="I7" s="43">
        <f t="shared" si="1"/>
        <v>45.4</v>
      </c>
      <c r="J7" s="42">
        <f t="shared" si="2"/>
        <v>78.275</v>
      </c>
      <c r="K7" s="44">
        <v>2</v>
      </c>
      <c r="L7" s="44"/>
    </row>
    <row r="8" spans="1:12" ht="20.25" customHeight="1">
      <c r="A8" s="37" t="s">
        <v>8</v>
      </c>
      <c r="B8" s="38" t="s">
        <v>90</v>
      </c>
      <c r="C8" s="39">
        <v>136010702825</v>
      </c>
      <c r="D8" s="40">
        <v>53.5</v>
      </c>
      <c r="E8" s="40">
        <v>58</v>
      </c>
      <c r="F8" s="40">
        <v>111.5</v>
      </c>
      <c r="G8" s="41">
        <f t="shared" si="0"/>
        <v>27.875</v>
      </c>
      <c r="H8" s="42">
        <v>92.6</v>
      </c>
      <c r="I8" s="43">
        <f t="shared" si="1"/>
        <v>46.3</v>
      </c>
      <c r="J8" s="42">
        <f t="shared" si="2"/>
        <v>74.175</v>
      </c>
      <c r="K8" s="44">
        <v>3</v>
      </c>
      <c r="L8" s="44"/>
    </row>
    <row r="9" spans="1:12" ht="20.25" customHeight="1">
      <c r="A9" s="37" t="s">
        <v>5</v>
      </c>
      <c r="B9" s="38" t="s">
        <v>92</v>
      </c>
      <c r="C9" s="39">
        <v>136220100222</v>
      </c>
      <c r="D9" s="40">
        <v>60</v>
      </c>
      <c r="E9" s="40">
        <v>56.5</v>
      </c>
      <c r="F9" s="40">
        <v>116.5</v>
      </c>
      <c r="G9" s="41">
        <f t="shared" si="0"/>
        <v>29.125</v>
      </c>
      <c r="H9" s="42">
        <v>92.98</v>
      </c>
      <c r="I9" s="43">
        <f t="shared" si="1"/>
        <v>46.49</v>
      </c>
      <c r="J9" s="42">
        <f t="shared" si="2"/>
        <v>75.61500000000001</v>
      </c>
      <c r="K9" s="44">
        <v>1</v>
      </c>
      <c r="L9" s="85" t="s">
        <v>614</v>
      </c>
    </row>
    <row r="10" spans="1:12" ht="20.25" customHeight="1">
      <c r="A10" s="37" t="s">
        <v>10</v>
      </c>
      <c r="B10" s="38" t="s">
        <v>92</v>
      </c>
      <c r="C10" s="39">
        <v>136220100622</v>
      </c>
      <c r="D10" s="40">
        <v>66.5</v>
      </c>
      <c r="E10" s="40">
        <v>55.5</v>
      </c>
      <c r="F10" s="40">
        <v>122</v>
      </c>
      <c r="G10" s="41">
        <f t="shared" si="0"/>
        <v>30.5</v>
      </c>
      <c r="H10" s="42">
        <v>89.2</v>
      </c>
      <c r="I10" s="43">
        <f t="shared" si="1"/>
        <v>44.6</v>
      </c>
      <c r="J10" s="42">
        <f t="shared" si="2"/>
        <v>75.1</v>
      </c>
      <c r="K10" s="44">
        <v>2</v>
      </c>
      <c r="L10" s="44"/>
    </row>
    <row r="11" spans="1:12" ht="20.25" customHeight="1">
      <c r="A11" s="37" t="s">
        <v>93</v>
      </c>
      <c r="B11" s="38" t="s">
        <v>94</v>
      </c>
      <c r="C11" s="39">
        <v>136010703402</v>
      </c>
      <c r="D11" s="40">
        <v>51.5</v>
      </c>
      <c r="E11" s="40">
        <v>54.5</v>
      </c>
      <c r="F11" s="40">
        <v>106</v>
      </c>
      <c r="G11" s="41">
        <f t="shared" si="0"/>
        <v>26.5</v>
      </c>
      <c r="H11" s="42">
        <v>90.66</v>
      </c>
      <c r="I11" s="43">
        <f t="shared" si="1"/>
        <v>45.33</v>
      </c>
      <c r="J11" s="42">
        <f t="shared" si="2"/>
        <v>71.83</v>
      </c>
      <c r="K11" s="44">
        <v>3</v>
      </c>
      <c r="L11" s="44"/>
    </row>
    <row r="12" spans="1:12" ht="20.25" customHeight="1">
      <c r="A12" s="37" t="s">
        <v>95</v>
      </c>
      <c r="B12" s="38" t="s">
        <v>96</v>
      </c>
      <c r="C12" s="39">
        <v>136220102526</v>
      </c>
      <c r="D12" s="40">
        <v>69.5</v>
      </c>
      <c r="E12" s="40">
        <v>62.5</v>
      </c>
      <c r="F12" s="40">
        <v>132</v>
      </c>
      <c r="G12" s="41">
        <f t="shared" si="0"/>
        <v>33</v>
      </c>
      <c r="H12" s="42">
        <v>92.06</v>
      </c>
      <c r="I12" s="43">
        <f t="shared" si="1"/>
        <v>46.03</v>
      </c>
      <c r="J12" s="42">
        <f t="shared" si="2"/>
        <v>79.03</v>
      </c>
      <c r="K12" s="44">
        <v>1</v>
      </c>
      <c r="L12" s="85" t="s">
        <v>614</v>
      </c>
    </row>
    <row r="13" spans="1:12" ht="20.25" customHeight="1">
      <c r="A13" s="37" t="s">
        <v>97</v>
      </c>
      <c r="B13" s="38" t="s">
        <v>96</v>
      </c>
      <c r="C13" s="39">
        <v>136220100517</v>
      </c>
      <c r="D13" s="40">
        <v>65</v>
      </c>
      <c r="E13" s="40">
        <v>57.5</v>
      </c>
      <c r="F13" s="40">
        <v>122.5</v>
      </c>
      <c r="G13" s="41">
        <f t="shared" si="0"/>
        <v>30.625</v>
      </c>
      <c r="H13" s="42">
        <v>89.5</v>
      </c>
      <c r="I13" s="43">
        <f t="shared" si="1"/>
        <v>44.75</v>
      </c>
      <c r="J13" s="42">
        <f t="shared" si="2"/>
        <v>75.375</v>
      </c>
      <c r="K13" s="44">
        <v>2</v>
      </c>
      <c r="L13" s="44"/>
    </row>
    <row r="14" spans="1:12" ht="20.25" customHeight="1">
      <c r="A14" s="37" t="s">
        <v>98</v>
      </c>
      <c r="B14" s="38" t="s">
        <v>99</v>
      </c>
      <c r="C14" s="39">
        <v>136220103003</v>
      </c>
      <c r="D14" s="40">
        <v>59</v>
      </c>
      <c r="E14" s="40">
        <v>55.5</v>
      </c>
      <c r="F14" s="40">
        <v>114.5</v>
      </c>
      <c r="G14" s="41">
        <f t="shared" si="0"/>
        <v>28.625</v>
      </c>
      <c r="H14" s="42">
        <v>91.34</v>
      </c>
      <c r="I14" s="43">
        <f t="shared" si="1"/>
        <v>45.67</v>
      </c>
      <c r="J14" s="42">
        <f t="shared" si="2"/>
        <v>74.295</v>
      </c>
      <c r="K14" s="44">
        <v>3</v>
      </c>
      <c r="L14" s="44"/>
    </row>
    <row r="15" spans="1:12" ht="20.25" customHeight="1">
      <c r="A15" s="37" t="s">
        <v>104</v>
      </c>
      <c r="B15" s="38" t="s">
        <v>105</v>
      </c>
      <c r="C15" s="39">
        <v>136231901409</v>
      </c>
      <c r="D15" s="40">
        <v>82.5</v>
      </c>
      <c r="E15" s="40">
        <v>69.5</v>
      </c>
      <c r="F15" s="40">
        <v>152</v>
      </c>
      <c r="G15" s="41">
        <f t="shared" si="0"/>
        <v>38</v>
      </c>
      <c r="H15" s="42">
        <v>93.1</v>
      </c>
      <c r="I15" s="43">
        <f t="shared" si="1"/>
        <v>46.55</v>
      </c>
      <c r="J15" s="42">
        <f t="shared" si="2"/>
        <v>84.55</v>
      </c>
      <c r="K15" s="44">
        <v>1</v>
      </c>
      <c r="L15" s="85" t="s">
        <v>614</v>
      </c>
    </row>
    <row r="16" spans="1:12" ht="20.25" customHeight="1">
      <c r="A16" s="37" t="s">
        <v>106</v>
      </c>
      <c r="B16" s="38" t="s">
        <v>105</v>
      </c>
      <c r="C16" s="39">
        <v>136010702121</v>
      </c>
      <c r="D16" s="40">
        <v>84</v>
      </c>
      <c r="E16" s="40">
        <v>66.5</v>
      </c>
      <c r="F16" s="40">
        <v>150.5</v>
      </c>
      <c r="G16" s="41">
        <f t="shared" si="0"/>
        <v>37.625</v>
      </c>
      <c r="H16" s="42">
        <v>92.18</v>
      </c>
      <c r="I16" s="43">
        <f t="shared" si="1"/>
        <v>46.09</v>
      </c>
      <c r="J16" s="42">
        <f t="shared" si="2"/>
        <v>83.715</v>
      </c>
      <c r="K16" s="44">
        <v>2</v>
      </c>
      <c r="L16" s="85" t="s">
        <v>614</v>
      </c>
    </row>
    <row r="17" spans="1:12" ht="20.25" customHeight="1">
      <c r="A17" s="37" t="s">
        <v>107</v>
      </c>
      <c r="B17" s="38" t="s">
        <v>105</v>
      </c>
      <c r="C17" s="39">
        <v>136211804930</v>
      </c>
      <c r="D17" s="40">
        <v>71</v>
      </c>
      <c r="E17" s="40">
        <v>66</v>
      </c>
      <c r="F17" s="40">
        <v>137</v>
      </c>
      <c r="G17" s="41">
        <f t="shared" si="0"/>
        <v>34.25</v>
      </c>
      <c r="H17" s="42">
        <v>90.4</v>
      </c>
      <c r="I17" s="43">
        <f t="shared" si="1"/>
        <v>45.2</v>
      </c>
      <c r="J17" s="42">
        <f t="shared" si="2"/>
        <v>79.45</v>
      </c>
      <c r="K17" s="44">
        <v>3</v>
      </c>
      <c r="L17" s="85" t="s">
        <v>614</v>
      </c>
    </row>
    <row r="18" spans="1:12" ht="20.25" customHeight="1">
      <c r="A18" s="37" t="s">
        <v>108</v>
      </c>
      <c r="B18" s="38" t="s">
        <v>109</v>
      </c>
      <c r="C18" s="39">
        <v>136015105705</v>
      </c>
      <c r="D18" s="40">
        <v>62.5</v>
      </c>
      <c r="E18" s="40">
        <v>58.5</v>
      </c>
      <c r="F18" s="40">
        <v>121</v>
      </c>
      <c r="G18" s="41">
        <f t="shared" si="0"/>
        <v>30.25</v>
      </c>
      <c r="H18" s="42">
        <v>90.3</v>
      </c>
      <c r="I18" s="43">
        <f t="shared" si="1"/>
        <v>45.15</v>
      </c>
      <c r="J18" s="42">
        <f t="shared" si="2"/>
        <v>75.4</v>
      </c>
      <c r="K18" s="44">
        <v>4</v>
      </c>
      <c r="L18" s="44"/>
    </row>
    <row r="19" spans="1:12" ht="20.25" customHeight="1">
      <c r="A19" s="37" t="s">
        <v>110</v>
      </c>
      <c r="B19" s="38" t="s">
        <v>109</v>
      </c>
      <c r="C19" s="39">
        <v>136015101930</v>
      </c>
      <c r="D19" s="40">
        <v>62</v>
      </c>
      <c r="E19" s="40">
        <v>55</v>
      </c>
      <c r="F19" s="40">
        <v>117</v>
      </c>
      <c r="G19" s="41">
        <f t="shared" si="0"/>
        <v>29.25</v>
      </c>
      <c r="H19" s="42">
        <v>88.62</v>
      </c>
      <c r="I19" s="43">
        <f t="shared" si="1"/>
        <v>44.31</v>
      </c>
      <c r="J19" s="42">
        <f t="shared" si="2"/>
        <v>73.56</v>
      </c>
      <c r="K19" s="44">
        <v>5</v>
      </c>
      <c r="L19" s="44"/>
    </row>
    <row r="20" spans="1:12" ht="20.25" customHeight="1">
      <c r="A20" s="37" t="s">
        <v>111</v>
      </c>
      <c r="B20" s="38" t="s">
        <v>109</v>
      </c>
      <c r="C20" s="39">
        <v>136220102113</v>
      </c>
      <c r="D20" s="40">
        <v>58.5</v>
      </c>
      <c r="E20" s="40">
        <v>54.5</v>
      </c>
      <c r="F20" s="40">
        <v>113</v>
      </c>
      <c r="G20" s="41">
        <f t="shared" si="0"/>
        <v>28.25</v>
      </c>
      <c r="H20" s="42">
        <v>90.4</v>
      </c>
      <c r="I20" s="43">
        <f t="shared" si="1"/>
        <v>45.2</v>
      </c>
      <c r="J20" s="42">
        <f t="shared" si="2"/>
        <v>73.45</v>
      </c>
      <c r="K20" s="44">
        <v>6</v>
      </c>
      <c r="L20" s="44"/>
    </row>
    <row r="21" spans="1:12" ht="20.25" customHeight="1">
      <c r="A21" s="37" t="s">
        <v>112</v>
      </c>
      <c r="B21" s="38" t="s">
        <v>109</v>
      </c>
      <c r="C21" s="39">
        <v>136010704407</v>
      </c>
      <c r="D21" s="40">
        <v>49</v>
      </c>
      <c r="E21" s="40">
        <v>61</v>
      </c>
      <c r="F21" s="40">
        <v>110</v>
      </c>
      <c r="G21" s="41">
        <f t="shared" si="0"/>
        <v>27.5</v>
      </c>
      <c r="H21" s="42">
        <v>88.6</v>
      </c>
      <c r="I21" s="43">
        <f t="shared" si="1"/>
        <v>44.3</v>
      </c>
      <c r="J21" s="42">
        <f t="shared" si="2"/>
        <v>71.8</v>
      </c>
      <c r="K21" s="44">
        <v>7</v>
      </c>
      <c r="L21" s="44"/>
    </row>
    <row r="22" spans="1:12" ht="20.25" customHeight="1">
      <c r="A22" s="37" t="s">
        <v>14</v>
      </c>
      <c r="B22" s="38" t="s">
        <v>109</v>
      </c>
      <c r="C22" s="39">
        <v>136220102719</v>
      </c>
      <c r="D22" s="40">
        <v>61</v>
      </c>
      <c r="E22" s="40">
        <v>45.5</v>
      </c>
      <c r="F22" s="40">
        <v>106.5</v>
      </c>
      <c r="G22" s="41">
        <f t="shared" si="0"/>
        <v>26.625</v>
      </c>
      <c r="H22" s="42">
        <v>88.4</v>
      </c>
      <c r="I22" s="43">
        <f t="shared" si="1"/>
        <v>44.2</v>
      </c>
      <c r="J22" s="42">
        <f t="shared" si="2"/>
        <v>70.825</v>
      </c>
      <c r="K22" s="44">
        <v>8</v>
      </c>
      <c r="L22" s="44"/>
    </row>
    <row r="23" spans="1:12" ht="20.25" customHeight="1">
      <c r="A23" s="37" t="s">
        <v>113</v>
      </c>
      <c r="B23" s="38" t="s">
        <v>109</v>
      </c>
      <c r="C23" s="39">
        <v>136015100429</v>
      </c>
      <c r="D23" s="40">
        <v>52.5</v>
      </c>
      <c r="E23" s="40">
        <v>53.5</v>
      </c>
      <c r="F23" s="40">
        <v>106</v>
      </c>
      <c r="G23" s="41">
        <f t="shared" si="0"/>
        <v>26.5</v>
      </c>
      <c r="H23" s="42">
        <v>87.8</v>
      </c>
      <c r="I23" s="43">
        <f t="shared" si="1"/>
        <v>43.9</v>
      </c>
      <c r="J23" s="42">
        <f t="shared" si="2"/>
        <v>70.4</v>
      </c>
      <c r="K23" s="44">
        <v>9</v>
      </c>
      <c r="L23" s="44"/>
    </row>
    <row r="24" spans="1:12" ht="20.25" customHeight="1">
      <c r="A24" s="37" t="s">
        <v>114</v>
      </c>
      <c r="B24" s="38" t="s">
        <v>115</v>
      </c>
      <c r="C24" s="39">
        <v>136015101822</v>
      </c>
      <c r="D24" s="40">
        <v>81</v>
      </c>
      <c r="E24" s="40">
        <v>66</v>
      </c>
      <c r="F24" s="40">
        <v>147</v>
      </c>
      <c r="G24" s="41">
        <f t="shared" si="0"/>
        <v>36.75</v>
      </c>
      <c r="H24" s="42">
        <v>92</v>
      </c>
      <c r="I24" s="43">
        <f t="shared" si="1"/>
        <v>46</v>
      </c>
      <c r="J24" s="42">
        <f t="shared" si="2"/>
        <v>82.75</v>
      </c>
      <c r="K24" s="44">
        <v>1</v>
      </c>
      <c r="L24" s="85" t="s">
        <v>614</v>
      </c>
    </row>
    <row r="25" spans="1:12" ht="20.25" customHeight="1">
      <c r="A25" s="37" t="s">
        <v>116</v>
      </c>
      <c r="B25" s="38" t="s">
        <v>117</v>
      </c>
      <c r="C25" s="39">
        <v>136010703405</v>
      </c>
      <c r="D25" s="40">
        <v>67.5</v>
      </c>
      <c r="E25" s="40">
        <v>60</v>
      </c>
      <c r="F25" s="40">
        <v>127.5</v>
      </c>
      <c r="G25" s="41">
        <f t="shared" si="0"/>
        <v>31.875</v>
      </c>
      <c r="H25" s="42">
        <v>91.6</v>
      </c>
      <c r="I25" s="43">
        <f t="shared" si="1"/>
        <v>45.8</v>
      </c>
      <c r="J25" s="42">
        <f t="shared" si="2"/>
        <v>77.675</v>
      </c>
      <c r="K25" s="44">
        <v>2</v>
      </c>
      <c r="L25" s="85" t="s">
        <v>614</v>
      </c>
    </row>
    <row r="26" spans="1:12" ht="20.25" customHeight="1">
      <c r="A26" s="37" t="s">
        <v>118</v>
      </c>
      <c r="B26" s="38" t="s">
        <v>117</v>
      </c>
      <c r="C26" s="39">
        <v>136211800722</v>
      </c>
      <c r="D26" s="40">
        <v>65.5</v>
      </c>
      <c r="E26" s="40">
        <v>56</v>
      </c>
      <c r="F26" s="40">
        <v>121.5</v>
      </c>
      <c r="G26" s="41">
        <f t="shared" si="0"/>
        <v>30.375</v>
      </c>
      <c r="H26" s="42">
        <v>90.4</v>
      </c>
      <c r="I26" s="43">
        <f t="shared" si="1"/>
        <v>45.2</v>
      </c>
      <c r="J26" s="42">
        <f t="shared" si="2"/>
        <v>75.575</v>
      </c>
      <c r="K26" s="44">
        <v>3</v>
      </c>
      <c r="L26" s="85" t="s">
        <v>614</v>
      </c>
    </row>
    <row r="27" spans="1:12" ht="20.25" customHeight="1">
      <c r="A27" s="37" t="s">
        <v>120</v>
      </c>
      <c r="B27" s="38" t="s">
        <v>117</v>
      </c>
      <c r="C27" s="39">
        <v>136211804109</v>
      </c>
      <c r="D27" s="40">
        <v>67</v>
      </c>
      <c r="E27" s="40">
        <v>51</v>
      </c>
      <c r="F27" s="40">
        <v>118</v>
      </c>
      <c r="G27" s="41">
        <f t="shared" si="0"/>
        <v>29.5</v>
      </c>
      <c r="H27" s="42">
        <v>89.84</v>
      </c>
      <c r="I27" s="43">
        <f t="shared" si="1"/>
        <v>44.92</v>
      </c>
      <c r="J27" s="42">
        <f t="shared" si="2"/>
        <v>74.42</v>
      </c>
      <c r="K27" s="44">
        <v>4</v>
      </c>
      <c r="L27" s="85" t="s">
        <v>614</v>
      </c>
    </row>
    <row r="28" spans="1:12" ht="20.25" customHeight="1">
      <c r="A28" s="37" t="s">
        <v>121</v>
      </c>
      <c r="B28" s="38" t="s">
        <v>117</v>
      </c>
      <c r="C28" s="39">
        <v>136220102305</v>
      </c>
      <c r="D28" s="40">
        <v>65</v>
      </c>
      <c r="E28" s="40">
        <v>49.5</v>
      </c>
      <c r="F28" s="40">
        <v>114.5</v>
      </c>
      <c r="G28" s="41">
        <f t="shared" si="0"/>
        <v>28.625</v>
      </c>
      <c r="H28" s="42">
        <v>90.94</v>
      </c>
      <c r="I28" s="43">
        <f t="shared" si="1"/>
        <v>45.47</v>
      </c>
      <c r="J28" s="42">
        <f t="shared" si="2"/>
        <v>74.095</v>
      </c>
      <c r="K28" s="44">
        <v>5</v>
      </c>
      <c r="L28" s="85" t="s">
        <v>614</v>
      </c>
    </row>
    <row r="29" spans="1:12" ht="20.25" customHeight="1">
      <c r="A29" s="37" t="s">
        <v>123</v>
      </c>
      <c r="B29" s="38" t="s">
        <v>117</v>
      </c>
      <c r="C29" s="39">
        <v>136220102428</v>
      </c>
      <c r="D29" s="40">
        <v>56</v>
      </c>
      <c r="E29" s="40">
        <v>52</v>
      </c>
      <c r="F29" s="40">
        <v>108</v>
      </c>
      <c r="G29" s="41">
        <f t="shared" si="0"/>
        <v>27</v>
      </c>
      <c r="H29" s="42">
        <v>93.3</v>
      </c>
      <c r="I29" s="43">
        <f t="shared" si="1"/>
        <v>46.65</v>
      </c>
      <c r="J29" s="42">
        <f t="shared" si="2"/>
        <v>73.65</v>
      </c>
      <c r="K29" s="44">
        <v>6</v>
      </c>
      <c r="L29" s="85" t="s">
        <v>614</v>
      </c>
    </row>
    <row r="30" spans="1:12" ht="20.25" customHeight="1">
      <c r="A30" s="37" t="s">
        <v>119</v>
      </c>
      <c r="B30" s="38" t="s">
        <v>117</v>
      </c>
      <c r="C30" s="39">
        <v>136220102022</v>
      </c>
      <c r="D30" s="40">
        <v>68</v>
      </c>
      <c r="E30" s="40">
        <v>51.5</v>
      </c>
      <c r="F30" s="40">
        <v>119.5</v>
      </c>
      <c r="G30" s="41">
        <f t="shared" si="0"/>
        <v>29.875</v>
      </c>
      <c r="H30" s="42">
        <v>86.6</v>
      </c>
      <c r="I30" s="43">
        <f t="shared" si="1"/>
        <v>43.3</v>
      </c>
      <c r="J30" s="42">
        <f t="shared" si="2"/>
        <v>73.175</v>
      </c>
      <c r="K30" s="44">
        <v>7</v>
      </c>
      <c r="L30" s="44"/>
    </row>
    <row r="31" spans="1:12" ht="20.25" customHeight="1">
      <c r="A31" s="37" t="s">
        <v>6</v>
      </c>
      <c r="B31" s="38" t="s">
        <v>117</v>
      </c>
      <c r="C31" s="39">
        <v>136220102415</v>
      </c>
      <c r="D31" s="40">
        <v>58</v>
      </c>
      <c r="E31" s="40">
        <v>52.5</v>
      </c>
      <c r="F31" s="40">
        <v>110.5</v>
      </c>
      <c r="G31" s="41">
        <f t="shared" si="0"/>
        <v>27.625</v>
      </c>
      <c r="H31" s="42">
        <v>90.38</v>
      </c>
      <c r="I31" s="43">
        <f t="shared" si="1"/>
        <v>45.19</v>
      </c>
      <c r="J31" s="42">
        <f t="shared" si="2"/>
        <v>72.815</v>
      </c>
      <c r="K31" s="44">
        <v>8</v>
      </c>
      <c r="L31" s="44"/>
    </row>
    <row r="32" spans="1:12" ht="20.25" customHeight="1">
      <c r="A32" s="37" t="s">
        <v>122</v>
      </c>
      <c r="B32" s="38" t="s">
        <v>117</v>
      </c>
      <c r="C32" s="39">
        <v>136220102101</v>
      </c>
      <c r="D32" s="40">
        <v>58</v>
      </c>
      <c r="E32" s="40">
        <v>50.5</v>
      </c>
      <c r="F32" s="40">
        <v>108.5</v>
      </c>
      <c r="G32" s="41">
        <f t="shared" si="0"/>
        <v>27.125</v>
      </c>
      <c r="H32" s="42">
        <v>91.2</v>
      </c>
      <c r="I32" s="43">
        <f t="shared" si="1"/>
        <v>45.6</v>
      </c>
      <c r="J32" s="42">
        <f t="shared" si="2"/>
        <v>72.725</v>
      </c>
      <c r="K32" s="44">
        <v>9</v>
      </c>
      <c r="L32" s="44"/>
    </row>
    <row r="33" spans="1:12" ht="20.25" customHeight="1">
      <c r="A33" s="37" t="s">
        <v>124</v>
      </c>
      <c r="B33" s="38" t="s">
        <v>117</v>
      </c>
      <c r="C33" s="39">
        <v>136211501404</v>
      </c>
      <c r="D33" s="40">
        <v>49.5</v>
      </c>
      <c r="E33" s="40">
        <v>52.5</v>
      </c>
      <c r="F33" s="40">
        <v>102</v>
      </c>
      <c r="G33" s="41">
        <f t="shared" si="0"/>
        <v>25.5</v>
      </c>
      <c r="H33" s="42">
        <v>89</v>
      </c>
      <c r="I33" s="43">
        <f t="shared" si="1"/>
        <v>44.5</v>
      </c>
      <c r="J33" s="42">
        <f t="shared" si="2"/>
        <v>70</v>
      </c>
      <c r="K33" s="44">
        <v>10</v>
      </c>
      <c r="L33" s="44"/>
    </row>
    <row r="34" spans="1:12" ht="20.25" customHeight="1">
      <c r="A34" s="37" t="s">
        <v>126</v>
      </c>
      <c r="B34" s="38" t="s">
        <v>117</v>
      </c>
      <c r="C34" s="39">
        <v>136220102815</v>
      </c>
      <c r="D34" s="40">
        <v>52.5</v>
      </c>
      <c r="E34" s="40">
        <v>45</v>
      </c>
      <c r="F34" s="40">
        <v>97.5</v>
      </c>
      <c r="G34" s="41">
        <f t="shared" si="0"/>
        <v>24.375</v>
      </c>
      <c r="H34" s="42">
        <v>89.2</v>
      </c>
      <c r="I34" s="43">
        <f t="shared" si="1"/>
        <v>44.6</v>
      </c>
      <c r="J34" s="42">
        <f t="shared" si="2"/>
        <v>68.975</v>
      </c>
      <c r="K34" s="44">
        <v>11</v>
      </c>
      <c r="L34" s="44"/>
    </row>
    <row r="35" spans="1:12" ht="20.25" customHeight="1">
      <c r="A35" s="37" t="s">
        <v>127</v>
      </c>
      <c r="B35" s="38" t="s">
        <v>117</v>
      </c>
      <c r="C35" s="39">
        <v>136220101927</v>
      </c>
      <c r="D35" s="40">
        <v>47.5</v>
      </c>
      <c r="E35" s="40">
        <v>49.5</v>
      </c>
      <c r="F35" s="40">
        <v>97</v>
      </c>
      <c r="G35" s="41">
        <f t="shared" si="0"/>
        <v>24.25</v>
      </c>
      <c r="H35" s="42">
        <v>87.7</v>
      </c>
      <c r="I35" s="43">
        <f t="shared" si="1"/>
        <v>43.85</v>
      </c>
      <c r="J35" s="42">
        <f t="shared" si="2"/>
        <v>68.1</v>
      </c>
      <c r="K35" s="44">
        <v>12</v>
      </c>
      <c r="L35" s="44"/>
    </row>
    <row r="36" spans="1:12" ht="20.25" customHeight="1">
      <c r="A36" s="37" t="s">
        <v>128</v>
      </c>
      <c r="B36" s="38" t="s">
        <v>117</v>
      </c>
      <c r="C36" s="39">
        <v>136220100105</v>
      </c>
      <c r="D36" s="40">
        <v>52</v>
      </c>
      <c r="E36" s="40">
        <v>42.5</v>
      </c>
      <c r="F36" s="40">
        <v>94.5</v>
      </c>
      <c r="G36" s="41">
        <f t="shared" si="0"/>
        <v>23.625</v>
      </c>
      <c r="H36" s="42">
        <v>85.1</v>
      </c>
      <c r="I36" s="43">
        <f t="shared" si="1"/>
        <v>42.55</v>
      </c>
      <c r="J36" s="42">
        <f t="shared" si="2"/>
        <v>66.175</v>
      </c>
      <c r="K36" s="44">
        <v>13</v>
      </c>
      <c r="L36" s="44"/>
    </row>
    <row r="37" spans="1:12" ht="20.25" customHeight="1">
      <c r="A37" s="37" t="s">
        <v>125</v>
      </c>
      <c r="B37" s="38" t="s">
        <v>117</v>
      </c>
      <c r="C37" s="39">
        <v>136220100905</v>
      </c>
      <c r="D37" s="40">
        <v>55.5</v>
      </c>
      <c r="E37" s="40">
        <v>45.5</v>
      </c>
      <c r="F37" s="40">
        <v>101</v>
      </c>
      <c r="G37" s="41">
        <f t="shared" si="0"/>
        <v>25.25</v>
      </c>
      <c r="H37" s="42">
        <v>0</v>
      </c>
      <c r="I37" s="43">
        <f t="shared" si="1"/>
        <v>0</v>
      </c>
      <c r="J37" s="42">
        <f t="shared" si="2"/>
        <v>25.25</v>
      </c>
      <c r="K37" s="44">
        <v>14</v>
      </c>
      <c r="L37" s="44"/>
    </row>
  </sheetData>
  <mergeCells count="1"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L33"/>
  <sheetViews>
    <sheetView zoomScale="120" zoomScaleNormal="120" workbookViewId="0" topLeftCell="A1">
      <selection activeCell="A1" sqref="A1:L1"/>
    </sheetView>
  </sheetViews>
  <sheetFormatPr defaultColWidth="9.00390625" defaultRowHeight="14.25"/>
  <cols>
    <col min="1" max="1" width="9.25390625" style="0" customWidth="1"/>
    <col min="2" max="2" width="23.75390625" style="5" customWidth="1"/>
    <col min="3" max="3" width="13.50390625" style="1" customWidth="1"/>
    <col min="4" max="4" width="7.75390625" style="1" customWidth="1"/>
    <col min="5" max="5" width="8.25390625" style="1" customWidth="1"/>
    <col min="6" max="6" width="7.75390625" style="18" customWidth="1"/>
    <col min="7" max="7" width="7.625" style="18" customWidth="1"/>
    <col min="8" max="8" width="7.75390625" style="18" customWidth="1"/>
    <col min="9" max="9" width="8.00390625" style="18" customWidth="1"/>
    <col min="10" max="11" width="9.125" style="18" customWidth="1"/>
    <col min="12" max="12" width="7.875" style="1" customWidth="1"/>
  </cols>
  <sheetData>
    <row r="1" spans="1:12" ht="22.5" customHeight="1">
      <c r="A1" s="115" t="s">
        <v>622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2.5" customHeight="1">
      <c r="A2" s="2" t="s">
        <v>0</v>
      </c>
      <c r="B2" s="4" t="s">
        <v>52</v>
      </c>
      <c r="C2" s="3" t="s">
        <v>1</v>
      </c>
      <c r="D2" s="3" t="s">
        <v>2</v>
      </c>
      <c r="E2" s="3" t="s">
        <v>3</v>
      </c>
      <c r="F2" s="93" t="s">
        <v>54</v>
      </c>
      <c r="G2" s="93" t="s">
        <v>55</v>
      </c>
      <c r="H2" s="93" t="s">
        <v>56</v>
      </c>
      <c r="I2" s="94" t="s">
        <v>57</v>
      </c>
      <c r="J2" s="94" t="s">
        <v>4</v>
      </c>
      <c r="K2" s="3" t="s">
        <v>58</v>
      </c>
      <c r="L2" s="3" t="s">
        <v>613</v>
      </c>
    </row>
    <row r="3" spans="1:12" s="8" customFormat="1" ht="13.5" customHeight="1">
      <c r="A3" s="95" t="s">
        <v>259</v>
      </c>
      <c r="B3" s="95" t="s">
        <v>595</v>
      </c>
      <c r="C3" s="95" t="s">
        <v>258</v>
      </c>
      <c r="D3" s="96" t="s">
        <v>260</v>
      </c>
      <c r="E3" s="96" t="s">
        <v>222</v>
      </c>
      <c r="F3" s="96" t="s">
        <v>261</v>
      </c>
      <c r="G3" s="96">
        <f aca="true" t="shared" si="0" ref="G3:G33">F3/4</f>
        <v>33.125</v>
      </c>
      <c r="H3" s="96" t="s">
        <v>519</v>
      </c>
      <c r="I3" s="96">
        <f aca="true" t="shared" si="1" ref="I3:I33">H3/2</f>
        <v>44.47</v>
      </c>
      <c r="J3" s="97">
        <f aca="true" t="shared" si="2" ref="J3:J33">G3+I3</f>
        <v>77.595</v>
      </c>
      <c r="K3" s="96">
        <v>1</v>
      </c>
      <c r="L3" s="85" t="s">
        <v>614</v>
      </c>
    </row>
    <row r="4" spans="1:12" s="8" customFormat="1" ht="13.5" customHeight="1">
      <c r="A4" s="95" t="s">
        <v>272</v>
      </c>
      <c r="B4" s="95" t="s">
        <v>270</v>
      </c>
      <c r="C4" s="95" t="s">
        <v>271</v>
      </c>
      <c r="D4" s="96" t="s">
        <v>73</v>
      </c>
      <c r="E4" s="96" t="s">
        <v>64</v>
      </c>
      <c r="F4" s="96" t="s">
        <v>273</v>
      </c>
      <c r="G4" s="96">
        <f t="shared" si="0"/>
        <v>32.375</v>
      </c>
      <c r="H4" s="96" t="s">
        <v>518</v>
      </c>
      <c r="I4" s="96">
        <f t="shared" si="1"/>
        <v>44.6</v>
      </c>
      <c r="J4" s="97">
        <f t="shared" si="2"/>
        <v>76.975</v>
      </c>
      <c r="K4" s="96">
        <v>2</v>
      </c>
      <c r="L4" s="85" t="s">
        <v>614</v>
      </c>
    </row>
    <row r="5" spans="1:12" s="8" customFormat="1" ht="13.5" customHeight="1">
      <c r="A5" s="95" t="s">
        <v>267</v>
      </c>
      <c r="B5" s="95" t="s">
        <v>595</v>
      </c>
      <c r="C5" s="95" t="s">
        <v>266</v>
      </c>
      <c r="D5" s="96" t="s">
        <v>268</v>
      </c>
      <c r="E5" s="96" t="s">
        <v>63</v>
      </c>
      <c r="F5" s="96" t="s">
        <v>269</v>
      </c>
      <c r="G5" s="96">
        <f t="shared" si="0"/>
        <v>32.625</v>
      </c>
      <c r="H5" s="96" t="s">
        <v>510</v>
      </c>
      <c r="I5" s="96">
        <f t="shared" si="1"/>
        <v>44</v>
      </c>
      <c r="J5" s="97">
        <f t="shared" si="2"/>
        <v>76.625</v>
      </c>
      <c r="K5" s="96">
        <v>3</v>
      </c>
      <c r="L5" s="85" t="s">
        <v>614</v>
      </c>
    </row>
    <row r="6" spans="1:12" s="8" customFormat="1" ht="13.5" customHeight="1">
      <c r="A6" s="95" t="s">
        <v>263</v>
      </c>
      <c r="B6" s="95" t="s">
        <v>595</v>
      </c>
      <c r="C6" s="95" t="s">
        <v>262</v>
      </c>
      <c r="D6" s="96" t="s">
        <v>264</v>
      </c>
      <c r="E6" s="96" t="s">
        <v>60</v>
      </c>
      <c r="F6" s="96" t="s">
        <v>265</v>
      </c>
      <c r="G6" s="96">
        <f t="shared" si="0"/>
        <v>32.875</v>
      </c>
      <c r="H6" s="96" t="s">
        <v>507</v>
      </c>
      <c r="I6" s="96">
        <f t="shared" si="1"/>
        <v>43.6</v>
      </c>
      <c r="J6" s="97">
        <f t="shared" si="2"/>
        <v>76.475</v>
      </c>
      <c r="K6" s="96">
        <v>4</v>
      </c>
      <c r="L6" s="85" t="s">
        <v>614</v>
      </c>
    </row>
    <row r="7" spans="1:12" s="8" customFormat="1" ht="13.5" customHeight="1">
      <c r="A7" s="95" t="s">
        <v>17</v>
      </c>
      <c r="B7" s="95" t="s">
        <v>270</v>
      </c>
      <c r="C7" s="95" t="s">
        <v>278</v>
      </c>
      <c r="D7" s="96" t="s">
        <v>279</v>
      </c>
      <c r="E7" s="96" t="s">
        <v>280</v>
      </c>
      <c r="F7" s="96" t="s">
        <v>277</v>
      </c>
      <c r="G7" s="96">
        <f t="shared" si="0"/>
        <v>32.25</v>
      </c>
      <c r="H7" s="96" t="s">
        <v>527</v>
      </c>
      <c r="I7" s="96">
        <f t="shared" si="1"/>
        <v>43.79</v>
      </c>
      <c r="J7" s="97">
        <f t="shared" si="2"/>
        <v>76.03999999999999</v>
      </c>
      <c r="K7" s="96">
        <v>5</v>
      </c>
      <c r="L7" s="85" t="s">
        <v>614</v>
      </c>
    </row>
    <row r="8" spans="1:12" s="8" customFormat="1" ht="13.5" customHeight="1">
      <c r="A8" s="95" t="s">
        <v>282</v>
      </c>
      <c r="B8" s="95" t="s">
        <v>270</v>
      </c>
      <c r="C8" s="95" t="s">
        <v>281</v>
      </c>
      <c r="D8" s="96" t="s">
        <v>283</v>
      </c>
      <c r="E8" s="96" t="s">
        <v>284</v>
      </c>
      <c r="F8" s="96" t="s">
        <v>285</v>
      </c>
      <c r="G8" s="96">
        <f t="shared" si="0"/>
        <v>31.25</v>
      </c>
      <c r="H8" s="96" t="s">
        <v>516</v>
      </c>
      <c r="I8" s="96">
        <f t="shared" si="1"/>
        <v>44.65</v>
      </c>
      <c r="J8" s="97">
        <f t="shared" si="2"/>
        <v>75.9</v>
      </c>
      <c r="K8" s="96">
        <v>6</v>
      </c>
      <c r="L8" s="85" t="s">
        <v>614</v>
      </c>
    </row>
    <row r="9" spans="1:12" s="8" customFormat="1" ht="13.5" customHeight="1">
      <c r="A9" s="95" t="s">
        <v>287</v>
      </c>
      <c r="B9" s="95" t="s">
        <v>270</v>
      </c>
      <c r="C9" s="95" t="s">
        <v>286</v>
      </c>
      <c r="D9" s="96" t="s">
        <v>288</v>
      </c>
      <c r="E9" s="96" t="s">
        <v>284</v>
      </c>
      <c r="F9" s="96" t="s">
        <v>289</v>
      </c>
      <c r="G9" s="96">
        <f t="shared" si="0"/>
        <v>30.625</v>
      </c>
      <c r="H9" s="96" t="s">
        <v>512</v>
      </c>
      <c r="I9" s="96">
        <f t="shared" si="1"/>
        <v>45.15</v>
      </c>
      <c r="J9" s="97">
        <f t="shared" si="2"/>
        <v>75.775</v>
      </c>
      <c r="K9" s="96">
        <v>7</v>
      </c>
      <c r="L9" s="85" t="s">
        <v>614</v>
      </c>
    </row>
    <row r="10" spans="1:12" s="8" customFormat="1" ht="13.5" customHeight="1">
      <c r="A10" s="95" t="s">
        <v>297</v>
      </c>
      <c r="B10" s="95" t="s">
        <v>270</v>
      </c>
      <c r="C10" s="95" t="s">
        <v>296</v>
      </c>
      <c r="D10" s="96" t="s">
        <v>279</v>
      </c>
      <c r="E10" s="96" t="s">
        <v>298</v>
      </c>
      <c r="F10" s="96" t="s">
        <v>299</v>
      </c>
      <c r="G10" s="96">
        <f t="shared" si="0"/>
        <v>30.25</v>
      </c>
      <c r="H10" s="96" t="s">
        <v>596</v>
      </c>
      <c r="I10" s="96">
        <f t="shared" si="1"/>
        <v>45.5</v>
      </c>
      <c r="J10" s="97">
        <f t="shared" si="2"/>
        <v>75.75</v>
      </c>
      <c r="K10" s="96">
        <v>8</v>
      </c>
      <c r="L10" s="85" t="s">
        <v>614</v>
      </c>
    </row>
    <row r="11" spans="1:12" s="8" customFormat="1" ht="13.5" customHeight="1">
      <c r="A11" s="95" t="s">
        <v>291</v>
      </c>
      <c r="B11" s="95" t="s">
        <v>270</v>
      </c>
      <c r="C11" s="95" t="s">
        <v>290</v>
      </c>
      <c r="D11" s="96" t="s">
        <v>76</v>
      </c>
      <c r="E11" s="96" t="s">
        <v>292</v>
      </c>
      <c r="F11" s="96" t="s">
        <v>289</v>
      </c>
      <c r="G11" s="96">
        <f t="shared" si="0"/>
        <v>30.625</v>
      </c>
      <c r="H11" s="96" t="s">
        <v>509</v>
      </c>
      <c r="I11" s="96">
        <f t="shared" si="1"/>
        <v>45.1</v>
      </c>
      <c r="J11" s="97">
        <f t="shared" si="2"/>
        <v>75.725</v>
      </c>
      <c r="K11" s="96">
        <v>9</v>
      </c>
      <c r="L11" s="85" t="s">
        <v>614</v>
      </c>
    </row>
    <row r="12" spans="1:12" s="8" customFormat="1" ht="13.5" customHeight="1">
      <c r="A12" s="95" t="s">
        <v>7</v>
      </c>
      <c r="B12" s="95" t="s">
        <v>270</v>
      </c>
      <c r="C12" s="95" t="s">
        <v>274</v>
      </c>
      <c r="D12" s="96" t="s">
        <v>275</v>
      </c>
      <c r="E12" s="96" t="s">
        <v>276</v>
      </c>
      <c r="F12" s="96" t="s">
        <v>277</v>
      </c>
      <c r="G12" s="96">
        <f t="shared" si="0"/>
        <v>32.25</v>
      </c>
      <c r="H12" s="96" t="s">
        <v>597</v>
      </c>
      <c r="I12" s="96">
        <f t="shared" si="1"/>
        <v>43.1</v>
      </c>
      <c r="J12" s="97">
        <f t="shared" si="2"/>
        <v>75.35</v>
      </c>
      <c r="K12" s="96">
        <v>10</v>
      </c>
      <c r="L12" s="85" t="s">
        <v>614</v>
      </c>
    </row>
    <row r="13" spans="1:12" s="8" customFormat="1" ht="13.5" customHeight="1">
      <c r="A13" s="95" t="s">
        <v>311</v>
      </c>
      <c r="B13" s="95" t="s">
        <v>270</v>
      </c>
      <c r="C13" s="95" t="s">
        <v>310</v>
      </c>
      <c r="D13" s="96" t="s">
        <v>280</v>
      </c>
      <c r="E13" s="96" t="s">
        <v>197</v>
      </c>
      <c r="F13" s="96" t="s">
        <v>312</v>
      </c>
      <c r="G13" s="96">
        <f t="shared" si="0"/>
        <v>29.125</v>
      </c>
      <c r="H13" s="96" t="s">
        <v>524</v>
      </c>
      <c r="I13" s="96">
        <f t="shared" si="1"/>
        <v>45.96</v>
      </c>
      <c r="J13" s="97">
        <f t="shared" si="2"/>
        <v>75.08500000000001</v>
      </c>
      <c r="K13" s="96">
        <v>11</v>
      </c>
      <c r="L13" s="85" t="s">
        <v>614</v>
      </c>
    </row>
    <row r="14" spans="1:12" s="8" customFormat="1" ht="13.5" customHeight="1">
      <c r="A14" s="95" t="s">
        <v>294</v>
      </c>
      <c r="B14" s="95" t="s">
        <v>270</v>
      </c>
      <c r="C14" s="95" t="s">
        <v>293</v>
      </c>
      <c r="D14" s="96" t="s">
        <v>268</v>
      </c>
      <c r="E14" s="96" t="s">
        <v>197</v>
      </c>
      <c r="F14" s="96" t="s">
        <v>295</v>
      </c>
      <c r="G14" s="96">
        <f t="shared" si="0"/>
        <v>30.5</v>
      </c>
      <c r="H14" s="96" t="s">
        <v>517</v>
      </c>
      <c r="I14" s="96">
        <f t="shared" si="1"/>
        <v>44.07</v>
      </c>
      <c r="J14" s="97">
        <f t="shared" si="2"/>
        <v>74.57</v>
      </c>
      <c r="K14" s="96">
        <v>12</v>
      </c>
      <c r="L14" s="85" t="s">
        <v>614</v>
      </c>
    </row>
    <row r="15" spans="1:12" s="8" customFormat="1" ht="13.5" customHeight="1">
      <c r="A15" s="95" t="s">
        <v>48</v>
      </c>
      <c r="B15" s="95" t="s">
        <v>270</v>
      </c>
      <c r="C15" s="95" t="s">
        <v>304</v>
      </c>
      <c r="D15" s="96" t="s">
        <v>305</v>
      </c>
      <c r="E15" s="96" t="s">
        <v>292</v>
      </c>
      <c r="F15" s="96" t="s">
        <v>306</v>
      </c>
      <c r="G15" s="96">
        <f t="shared" si="0"/>
        <v>29.5</v>
      </c>
      <c r="H15" s="96" t="s">
        <v>506</v>
      </c>
      <c r="I15" s="96">
        <f t="shared" si="1"/>
        <v>45</v>
      </c>
      <c r="J15" s="97">
        <f t="shared" si="2"/>
        <v>74.5</v>
      </c>
      <c r="K15" s="96">
        <v>13</v>
      </c>
      <c r="L15" s="85" t="s">
        <v>614</v>
      </c>
    </row>
    <row r="16" spans="1:12" s="8" customFormat="1" ht="13.5" customHeight="1">
      <c r="A16" s="95" t="s">
        <v>301</v>
      </c>
      <c r="B16" s="95" t="s">
        <v>270</v>
      </c>
      <c r="C16" s="95" t="s">
        <v>300</v>
      </c>
      <c r="D16" s="96" t="s">
        <v>283</v>
      </c>
      <c r="E16" s="96" t="s">
        <v>302</v>
      </c>
      <c r="F16" s="96" t="s">
        <v>303</v>
      </c>
      <c r="G16" s="96">
        <f t="shared" si="0"/>
        <v>30.125</v>
      </c>
      <c r="H16" s="96" t="s">
        <v>526</v>
      </c>
      <c r="I16" s="96">
        <f t="shared" si="1"/>
        <v>44.3</v>
      </c>
      <c r="J16" s="97">
        <f t="shared" si="2"/>
        <v>74.425</v>
      </c>
      <c r="K16" s="96">
        <v>14</v>
      </c>
      <c r="L16" s="85" t="s">
        <v>614</v>
      </c>
    </row>
    <row r="17" spans="1:12" s="8" customFormat="1" ht="13.5" customHeight="1">
      <c r="A17" s="95" t="s">
        <v>308</v>
      </c>
      <c r="B17" s="95" t="s">
        <v>270</v>
      </c>
      <c r="C17" s="95" t="s">
        <v>307</v>
      </c>
      <c r="D17" s="96" t="s">
        <v>198</v>
      </c>
      <c r="E17" s="96" t="s">
        <v>275</v>
      </c>
      <c r="F17" s="96" t="s">
        <v>309</v>
      </c>
      <c r="G17" s="96">
        <f t="shared" si="0"/>
        <v>29.25</v>
      </c>
      <c r="H17" s="96" t="s">
        <v>505</v>
      </c>
      <c r="I17" s="96">
        <f t="shared" si="1"/>
        <v>44.4</v>
      </c>
      <c r="J17" s="97">
        <f t="shared" si="2"/>
        <v>73.65</v>
      </c>
      <c r="K17" s="96">
        <v>15</v>
      </c>
      <c r="L17" s="85" t="s">
        <v>614</v>
      </c>
    </row>
    <row r="18" spans="1:12" s="8" customFormat="1" ht="13.5" customHeight="1">
      <c r="A18" s="95" t="s">
        <v>314</v>
      </c>
      <c r="B18" s="95" t="s">
        <v>270</v>
      </c>
      <c r="C18" s="95" t="s">
        <v>313</v>
      </c>
      <c r="D18" s="96" t="s">
        <v>315</v>
      </c>
      <c r="E18" s="96" t="s">
        <v>316</v>
      </c>
      <c r="F18" s="96" t="s">
        <v>317</v>
      </c>
      <c r="G18" s="96">
        <f t="shared" si="0"/>
        <v>28.75</v>
      </c>
      <c r="H18" s="96" t="s">
        <v>598</v>
      </c>
      <c r="I18" s="96">
        <f t="shared" si="1"/>
        <v>44.85</v>
      </c>
      <c r="J18" s="97">
        <f t="shared" si="2"/>
        <v>73.6</v>
      </c>
      <c r="K18" s="96">
        <v>16</v>
      </c>
      <c r="L18" s="96"/>
    </row>
    <row r="19" spans="1:12" s="8" customFormat="1" ht="13.5" customHeight="1">
      <c r="A19" s="95" t="s">
        <v>319</v>
      </c>
      <c r="B19" s="95" t="s">
        <v>270</v>
      </c>
      <c r="C19" s="95" t="s">
        <v>318</v>
      </c>
      <c r="D19" s="96" t="s">
        <v>79</v>
      </c>
      <c r="E19" s="96" t="s">
        <v>320</v>
      </c>
      <c r="F19" s="96" t="s">
        <v>321</v>
      </c>
      <c r="G19" s="96">
        <f t="shared" si="0"/>
        <v>28.625</v>
      </c>
      <c r="H19" s="96" t="s">
        <v>525</v>
      </c>
      <c r="I19" s="96">
        <f t="shared" si="1"/>
        <v>44.68</v>
      </c>
      <c r="J19" s="97">
        <f t="shared" si="2"/>
        <v>73.305</v>
      </c>
      <c r="K19" s="96">
        <v>17</v>
      </c>
      <c r="L19" s="96"/>
    </row>
    <row r="20" spans="1:12" s="8" customFormat="1" ht="13.5" customHeight="1">
      <c r="A20" s="95" t="s">
        <v>326</v>
      </c>
      <c r="B20" s="95" t="s">
        <v>270</v>
      </c>
      <c r="C20" s="95" t="s">
        <v>325</v>
      </c>
      <c r="D20" s="96" t="s">
        <v>60</v>
      </c>
      <c r="E20" s="96" t="s">
        <v>316</v>
      </c>
      <c r="F20" s="96" t="s">
        <v>324</v>
      </c>
      <c r="G20" s="96">
        <f t="shared" si="0"/>
        <v>28.5</v>
      </c>
      <c r="H20" s="96" t="s">
        <v>515</v>
      </c>
      <c r="I20" s="96">
        <f t="shared" si="1"/>
        <v>43.8</v>
      </c>
      <c r="J20" s="97">
        <f t="shared" si="2"/>
        <v>72.3</v>
      </c>
      <c r="K20" s="96">
        <v>18</v>
      </c>
      <c r="L20" s="96"/>
    </row>
    <row r="21" spans="1:12" s="8" customFormat="1" ht="13.5" customHeight="1">
      <c r="A21" s="95" t="s">
        <v>328</v>
      </c>
      <c r="B21" s="95" t="s">
        <v>270</v>
      </c>
      <c r="C21" s="95" t="s">
        <v>327</v>
      </c>
      <c r="D21" s="96" t="s">
        <v>79</v>
      </c>
      <c r="E21" s="96" t="s">
        <v>323</v>
      </c>
      <c r="F21" s="96" t="s">
        <v>324</v>
      </c>
      <c r="G21" s="96">
        <f t="shared" si="0"/>
        <v>28.5</v>
      </c>
      <c r="H21" s="96" t="s">
        <v>520</v>
      </c>
      <c r="I21" s="96">
        <f t="shared" si="1"/>
        <v>43.4</v>
      </c>
      <c r="J21" s="97">
        <f t="shared" si="2"/>
        <v>71.9</v>
      </c>
      <c r="K21" s="96">
        <v>19</v>
      </c>
      <c r="L21" s="96"/>
    </row>
    <row r="22" spans="1:12" s="8" customFormat="1" ht="13.5" customHeight="1">
      <c r="A22" s="95" t="s">
        <v>18</v>
      </c>
      <c r="B22" s="95" t="s">
        <v>270</v>
      </c>
      <c r="C22" s="95" t="s">
        <v>322</v>
      </c>
      <c r="D22" s="96" t="s">
        <v>79</v>
      </c>
      <c r="E22" s="96" t="s">
        <v>323</v>
      </c>
      <c r="F22" s="96" t="s">
        <v>324</v>
      </c>
      <c r="G22" s="96">
        <f t="shared" si="0"/>
        <v>28.5</v>
      </c>
      <c r="H22" s="96" t="s">
        <v>508</v>
      </c>
      <c r="I22" s="96">
        <f t="shared" si="1"/>
        <v>43.38</v>
      </c>
      <c r="J22" s="97">
        <f t="shared" si="2"/>
        <v>71.88</v>
      </c>
      <c r="K22" s="96">
        <v>20</v>
      </c>
      <c r="L22" s="96"/>
    </row>
    <row r="23" spans="1:12" s="8" customFormat="1" ht="13.5" customHeight="1">
      <c r="A23" s="95" t="s">
        <v>13</v>
      </c>
      <c r="B23" s="95" t="s">
        <v>270</v>
      </c>
      <c r="C23" s="95" t="s">
        <v>332</v>
      </c>
      <c r="D23" s="96" t="s">
        <v>79</v>
      </c>
      <c r="E23" s="96" t="s">
        <v>292</v>
      </c>
      <c r="F23" s="96" t="s">
        <v>333</v>
      </c>
      <c r="G23" s="96">
        <f t="shared" si="0"/>
        <v>27.875</v>
      </c>
      <c r="H23" s="96" t="s">
        <v>507</v>
      </c>
      <c r="I23" s="96">
        <f t="shared" si="1"/>
        <v>43.6</v>
      </c>
      <c r="J23" s="97">
        <f t="shared" si="2"/>
        <v>71.475</v>
      </c>
      <c r="K23" s="96">
        <v>21</v>
      </c>
      <c r="L23" s="96"/>
    </row>
    <row r="24" spans="1:12" s="8" customFormat="1" ht="13.5" customHeight="1">
      <c r="A24" s="95" t="s">
        <v>330</v>
      </c>
      <c r="B24" s="95" t="s">
        <v>270</v>
      </c>
      <c r="C24" s="95" t="s">
        <v>329</v>
      </c>
      <c r="D24" s="96" t="s">
        <v>79</v>
      </c>
      <c r="E24" s="96" t="s">
        <v>60</v>
      </c>
      <c r="F24" s="96" t="s">
        <v>331</v>
      </c>
      <c r="G24" s="96">
        <f t="shared" si="0"/>
        <v>28.125</v>
      </c>
      <c r="H24" s="96" t="s">
        <v>514</v>
      </c>
      <c r="I24" s="96">
        <f t="shared" si="1"/>
        <v>43.2</v>
      </c>
      <c r="J24" s="97">
        <f t="shared" si="2"/>
        <v>71.325</v>
      </c>
      <c r="K24" s="96">
        <v>22</v>
      </c>
      <c r="L24" s="96"/>
    </row>
    <row r="25" spans="1:12" s="8" customFormat="1" ht="13.5" customHeight="1">
      <c r="A25" s="95" t="s">
        <v>345</v>
      </c>
      <c r="B25" s="95" t="s">
        <v>270</v>
      </c>
      <c r="C25" s="95" t="s">
        <v>344</v>
      </c>
      <c r="D25" s="96" t="s">
        <v>323</v>
      </c>
      <c r="E25" s="96" t="s">
        <v>346</v>
      </c>
      <c r="F25" s="96" t="s">
        <v>347</v>
      </c>
      <c r="G25" s="96">
        <f t="shared" si="0"/>
        <v>26.375</v>
      </c>
      <c r="H25" s="96" t="s">
        <v>518</v>
      </c>
      <c r="I25" s="96">
        <f t="shared" si="1"/>
        <v>44.6</v>
      </c>
      <c r="J25" s="97">
        <f t="shared" si="2"/>
        <v>70.975</v>
      </c>
      <c r="K25" s="96">
        <v>23</v>
      </c>
      <c r="L25" s="96"/>
    </row>
    <row r="26" spans="1:12" s="8" customFormat="1" ht="13.5" customHeight="1">
      <c r="A26" s="95" t="s">
        <v>16</v>
      </c>
      <c r="B26" s="95" t="s">
        <v>270</v>
      </c>
      <c r="C26" s="95" t="s">
        <v>334</v>
      </c>
      <c r="D26" s="96" t="s">
        <v>335</v>
      </c>
      <c r="E26" s="96" t="s">
        <v>71</v>
      </c>
      <c r="F26" s="96" t="s">
        <v>336</v>
      </c>
      <c r="G26" s="96">
        <f t="shared" si="0"/>
        <v>27.125</v>
      </c>
      <c r="H26" s="96" t="s">
        <v>528</v>
      </c>
      <c r="I26" s="96">
        <f t="shared" si="1"/>
        <v>43.72</v>
      </c>
      <c r="J26" s="97">
        <f t="shared" si="2"/>
        <v>70.845</v>
      </c>
      <c r="K26" s="96">
        <v>24</v>
      </c>
      <c r="L26" s="96"/>
    </row>
    <row r="27" spans="1:12" s="8" customFormat="1" ht="13.5" customHeight="1">
      <c r="A27" s="95" t="s">
        <v>338</v>
      </c>
      <c r="B27" s="95" t="s">
        <v>270</v>
      </c>
      <c r="C27" s="95" t="s">
        <v>337</v>
      </c>
      <c r="D27" s="96" t="s">
        <v>222</v>
      </c>
      <c r="E27" s="96" t="s">
        <v>339</v>
      </c>
      <c r="F27" s="96" t="s">
        <v>340</v>
      </c>
      <c r="G27" s="96">
        <f t="shared" si="0"/>
        <v>26.75</v>
      </c>
      <c r="H27" s="96" t="s">
        <v>511</v>
      </c>
      <c r="I27" s="96">
        <f t="shared" si="1"/>
        <v>44.05</v>
      </c>
      <c r="J27" s="97">
        <f t="shared" si="2"/>
        <v>70.8</v>
      </c>
      <c r="K27" s="96">
        <v>25</v>
      </c>
      <c r="L27" s="96"/>
    </row>
    <row r="28" spans="1:12" s="8" customFormat="1" ht="13.5" customHeight="1">
      <c r="A28" s="95" t="s">
        <v>342</v>
      </c>
      <c r="B28" s="95" t="s">
        <v>270</v>
      </c>
      <c r="C28" s="95" t="s">
        <v>341</v>
      </c>
      <c r="D28" s="96" t="s">
        <v>343</v>
      </c>
      <c r="E28" s="96" t="s">
        <v>70</v>
      </c>
      <c r="F28" s="96" t="s">
        <v>201</v>
      </c>
      <c r="G28" s="96">
        <f t="shared" si="0"/>
        <v>26.5</v>
      </c>
      <c r="H28" s="96" t="s">
        <v>522</v>
      </c>
      <c r="I28" s="96">
        <f t="shared" si="1"/>
        <v>42.96</v>
      </c>
      <c r="J28" s="97">
        <f t="shared" si="2"/>
        <v>69.46000000000001</v>
      </c>
      <c r="K28" s="96">
        <v>26</v>
      </c>
      <c r="L28" s="96"/>
    </row>
    <row r="29" spans="1:12" s="8" customFormat="1" ht="13.5" customHeight="1">
      <c r="A29" s="95" t="s">
        <v>354</v>
      </c>
      <c r="B29" s="95" t="s">
        <v>270</v>
      </c>
      <c r="C29" s="95" t="s">
        <v>353</v>
      </c>
      <c r="D29" s="96" t="s">
        <v>59</v>
      </c>
      <c r="E29" s="96" t="s">
        <v>67</v>
      </c>
      <c r="F29" s="96" t="s">
        <v>355</v>
      </c>
      <c r="G29" s="96">
        <f t="shared" si="0"/>
        <v>25.75</v>
      </c>
      <c r="H29" s="96" t="s">
        <v>529</v>
      </c>
      <c r="I29" s="96">
        <f t="shared" si="1"/>
        <v>43.3</v>
      </c>
      <c r="J29" s="97">
        <f t="shared" si="2"/>
        <v>69.05</v>
      </c>
      <c r="K29" s="96">
        <v>27</v>
      </c>
      <c r="L29" s="96"/>
    </row>
    <row r="30" spans="1:12" s="8" customFormat="1" ht="13.5" customHeight="1">
      <c r="A30" s="95" t="s">
        <v>357</v>
      </c>
      <c r="B30" s="95" t="s">
        <v>270</v>
      </c>
      <c r="C30" s="95" t="s">
        <v>356</v>
      </c>
      <c r="D30" s="96" t="s">
        <v>61</v>
      </c>
      <c r="E30" s="96" t="s">
        <v>65</v>
      </c>
      <c r="F30" s="96" t="s">
        <v>358</v>
      </c>
      <c r="G30" s="96">
        <f t="shared" si="0"/>
        <v>25.625</v>
      </c>
      <c r="H30" s="96" t="s">
        <v>520</v>
      </c>
      <c r="I30" s="96">
        <f t="shared" si="1"/>
        <v>43.4</v>
      </c>
      <c r="J30" s="97">
        <f t="shared" si="2"/>
        <v>69.025</v>
      </c>
      <c r="K30" s="96">
        <v>28</v>
      </c>
      <c r="L30" s="96"/>
    </row>
    <row r="31" spans="1:12" s="8" customFormat="1" ht="13.5" customHeight="1">
      <c r="A31" s="95" t="s">
        <v>349</v>
      </c>
      <c r="B31" s="95" t="s">
        <v>270</v>
      </c>
      <c r="C31" s="95" t="s">
        <v>348</v>
      </c>
      <c r="D31" s="96" t="s">
        <v>298</v>
      </c>
      <c r="E31" s="96" t="s">
        <v>292</v>
      </c>
      <c r="F31" s="96" t="s">
        <v>350</v>
      </c>
      <c r="G31" s="96">
        <f t="shared" si="0"/>
        <v>26</v>
      </c>
      <c r="H31" s="96" t="s">
        <v>513</v>
      </c>
      <c r="I31" s="96">
        <f t="shared" si="1"/>
        <v>42.9</v>
      </c>
      <c r="J31" s="97">
        <f t="shared" si="2"/>
        <v>68.9</v>
      </c>
      <c r="K31" s="96">
        <v>29</v>
      </c>
      <c r="L31" s="96"/>
    </row>
    <row r="32" spans="1:12" s="8" customFormat="1" ht="13.5" customHeight="1">
      <c r="A32" s="95" t="s">
        <v>352</v>
      </c>
      <c r="B32" s="95" t="s">
        <v>270</v>
      </c>
      <c r="C32" s="95" t="s">
        <v>351</v>
      </c>
      <c r="D32" s="96" t="s">
        <v>59</v>
      </c>
      <c r="E32" s="96" t="s">
        <v>59</v>
      </c>
      <c r="F32" s="96" t="s">
        <v>350</v>
      </c>
      <c r="G32" s="96">
        <f t="shared" si="0"/>
        <v>26</v>
      </c>
      <c r="H32" s="96" t="s">
        <v>513</v>
      </c>
      <c r="I32" s="96">
        <f t="shared" si="1"/>
        <v>42.9</v>
      </c>
      <c r="J32" s="97">
        <f t="shared" si="2"/>
        <v>68.9</v>
      </c>
      <c r="K32" s="96">
        <v>30</v>
      </c>
      <c r="L32" s="96"/>
    </row>
    <row r="33" spans="1:12" s="8" customFormat="1" ht="13.5" customHeight="1">
      <c r="A33" s="95" t="s">
        <v>360</v>
      </c>
      <c r="B33" s="95" t="s">
        <v>270</v>
      </c>
      <c r="C33" s="95" t="s">
        <v>359</v>
      </c>
      <c r="D33" s="96" t="s">
        <v>59</v>
      </c>
      <c r="E33" s="96" t="s">
        <v>361</v>
      </c>
      <c r="F33" s="96" t="s">
        <v>358</v>
      </c>
      <c r="G33" s="96">
        <f t="shared" si="0"/>
        <v>25.625</v>
      </c>
      <c r="H33" s="96" t="s">
        <v>523</v>
      </c>
      <c r="I33" s="96">
        <f t="shared" si="1"/>
        <v>42.78</v>
      </c>
      <c r="J33" s="97">
        <f t="shared" si="2"/>
        <v>68.405</v>
      </c>
      <c r="K33" s="96">
        <v>31</v>
      </c>
      <c r="L33" s="96"/>
    </row>
  </sheetData>
  <mergeCells count="1">
    <mergeCell ref="A1:L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zoomScale="120" zoomScaleNormal="120" workbookViewId="0" topLeftCell="A1">
      <selection activeCell="A1" sqref="A1:L1"/>
    </sheetView>
  </sheetViews>
  <sheetFormatPr defaultColWidth="9.00390625" defaultRowHeight="14.25"/>
  <cols>
    <col min="1" max="1" width="9.25390625" style="0" customWidth="1"/>
    <col min="2" max="2" width="18.875" style="5" customWidth="1"/>
    <col min="3" max="3" width="11.875" style="1" customWidth="1"/>
    <col min="4" max="12" width="9.625" style="1" customWidth="1"/>
  </cols>
  <sheetData>
    <row r="1" spans="1:12" ht="17.25" customHeight="1">
      <c r="A1" s="117" t="s">
        <v>623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3.25" customHeight="1">
      <c r="A2" s="2" t="s">
        <v>0</v>
      </c>
      <c r="B2" s="4" t="s">
        <v>51</v>
      </c>
      <c r="C2" s="3" t="s">
        <v>1</v>
      </c>
      <c r="D2" s="3" t="s">
        <v>2</v>
      </c>
      <c r="E2" s="3" t="s">
        <v>3</v>
      </c>
      <c r="F2" s="3" t="s">
        <v>54</v>
      </c>
      <c r="G2" s="3" t="s">
        <v>55</v>
      </c>
      <c r="H2" s="3" t="s">
        <v>56</v>
      </c>
      <c r="I2" s="7" t="s">
        <v>57</v>
      </c>
      <c r="J2" s="7" t="s">
        <v>4</v>
      </c>
      <c r="K2" s="3" t="s">
        <v>58</v>
      </c>
      <c r="L2" s="3" t="s">
        <v>613</v>
      </c>
    </row>
    <row r="3" spans="1:12" ht="17.25" customHeight="1">
      <c r="A3" s="98" t="s">
        <v>447</v>
      </c>
      <c r="B3" s="99" t="s">
        <v>448</v>
      </c>
      <c r="C3" s="100">
        <v>136212102026</v>
      </c>
      <c r="D3" s="101">
        <v>58</v>
      </c>
      <c r="E3" s="101">
        <v>75</v>
      </c>
      <c r="F3" s="101">
        <v>133</v>
      </c>
      <c r="G3" s="102">
        <f>F3/4</f>
        <v>33.25</v>
      </c>
      <c r="H3" s="103">
        <v>90.6</v>
      </c>
      <c r="I3" s="102">
        <f>H3/2</f>
        <v>45.3</v>
      </c>
      <c r="J3" s="104">
        <f>G3+I3</f>
        <v>78.55</v>
      </c>
      <c r="K3" s="105">
        <v>1</v>
      </c>
      <c r="L3" s="85" t="s">
        <v>614</v>
      </c>
    </row>
    <row r="4" spans="1:12" ht="17.25" customHeight="1">
      <c r="A4" s="98" t="s">
        <v>446</v>
      </c>
      <c r="B4" s="99" t="s">
        <v>599</v>
      </c>
      <c r="C4" s="100">
        <v>136212104230</v>
      </c>
      <c r="D4" s="101">
        <v>65.5</v>
      </c>
      <c r="E4" s="101">
        <v>69</v>
      </c>
      <c r="F4" s="101">
        <v>134.5</v>
      </c>
      <c r="G4" s="102">
        <f>F4/4</f>
        <v>33.625</v>
      </c>
      <c r="H4" s="103">
        <v>88.6</v>
      </c>
      <c r="I4" s="102">
        <f>H4/2</f>
        <v>44.3</v>
      </c>
      <c r="J4" s="104">
        <f>G4+I4</f>
        <v>77.925</v>
      </c>
      <c r="K4" s="105">
        <v>2</v>
      </c>
      <c r="L4" s="105"/>
    </row>
    <row r="5" spans="1:12" ht="17.25" customHeight="1">
      <c r="A5" s="98" t="s">
        <v>445</v>
      </c>
      <c r="B5" s="99" t="s">
        <v>599</v>
      </c>
      <c r="C5" s="100">
        <v>136017601311</v>
      </c>
      <c r="D5" s="101">
        <v>63.5</v>
      </c>
      <c r="E5" s="101">
        <v>74</v>
      </c>
      <c r="F5" s="101">
        <v>137.5</v>
      </c>
      <c r="G5" s="102">
        <f aca="true" t="shared" si="0" ref="G5:G27">F5/4</f>
        <v>34.375</v>
      </c>
      <c r="H5" s="103">
        <v>86.8</v>
      </c>
      <c r="I5" s="102">
        <f aca="true" t="shared" si="1" ref="I5:I27">H5/2</f>
        <v>43.4</v>
      </c>
      <c r="J5" s="104">
        <f aca="true" t="shared" si="2" ref="J5:J27">G5+I5</f>
        <v>77.775</v>
      </c>
      <c r="K5" s="105">
        <v>3</v>
      </c>
      <c r="L5" s="105"/>
    </row>
    <row r="6" spans="1:12" ht="17.25" customHeight="1">
      <c r="A6" s="98" t="s">
        <v>449</v>
      </c>
      <c r="B6" s="99" t="s">
        <v>600</v>
      </c>
      <c r="C6" s="100">
        <v>136220106424</v>
      </c>
      <c r="D6" s="101">
        <v>68.5</v>
      </c>
      <c r="E6" s="101">
        <v>68.5</v>
      </c>
      <c r="F6" s="101">
        <v>137</v>
      </c>
      <c r="G6" s="102">
        <f t="shared" si="0"/>
        <v>34.25</v>
      </c>
      <c r="H6" s="103">
        <v>89.8</v>
      </c>
      <c r="I6" s="102">
        <f t="shared" si="1"/>
        <v>44.9</v>
      </c>
      <c r="J6" s="104">
        <f t="shared" si="2"/>
        <v>79.15</v>
      </c>
      <c r="K6" s="105">
        <v>1</v>
      </c>
      <c r="L6" s="85" t="s">
        <v>614</v>
      </c>
    </row>
    <row r="7" spans="1:12" ht="17.25" customHeight="1">
      <c r="A7" s="98" t="s">
        <v>450</v>
      </c>
      <c r="B7" s="99" t="s">
        <v>451</v>
      </c>
      <c r="C7" s="100">
        <v>136220105919</v>
      </c>
      <c r="D7" s="101">
        <v>63</v>
      </c>
      <c r="E7" s="101">
        <v>68.5</v>
      </c>
      <c r="F7" s="101">
        <v>131.5</v>
      </c>
      <c r="G7" s="102">
        <f>F7/4</f>
        <v>32.875</v>
      </c>
      <c r="H7" s="103">
        <v>85.2</v>
      </c>
      <c r="I7" s="102">
        <f>H7/2</f>
        <v>42.6</v>
      </c>
      <c r="J7" s="104">
        <f>G7+I7</f>
        <v>75.475</v>
      </c>
      <c r="K7" s="105">
        <v>2</v>
      </c>
      <c r="L7" s="85" t="s">
        <v>614</v>
      </c>
    </row>
    <row r="8" spans="1:12" ht="17.25" customHeight="1">
      <c r="A8" s="98" t="s">
        <v>452</v>
      </c>
      <c r="B8" s="99" t="s">
        <v>451</v>
      </c>
      <c r="C8" s="100">
        <v>136220106021</v>
      </c>
      <c r="D8" s="101">
        <v>52.5</v>
      </c>
      <c r="E8" s="101">
        <v>67.5</v>
      </c>
      <c r="F8" s="101">
        <v>120</v>
      </c>
      <c r="G8" s="102">
        <f t="shared" si="0"/>
        <v>30</v>
      </c>
      <c r="H8" s="103">
        <v>86.6</v>
      </c>
      <c r="I8" s="102">
        <f t="shared" si="1"/>
        <v>43.3</v>
      </c>
      <c r="J8" s="104">
        <f t="shared" si="2"/>
        <v>73.3</v>
      </c>
      <c r="K8" s="105">
        <v>3</v>
      </c>
      <c r="L8" s="105"/>
    </row>
    <row r="9" spans="1:12" ht="17.25" customHeight="1">
      <c r="A9" s="98" t="s">
        <v>453</v>
      </c>
      <c r="B9" s="99" t="s">
        <v>451</v>
      </c>
      <c r="C9" s="100">
        <v>136220106022</v>
      </c>
      <c r="D9" s="101">
        <v>45.5</v>
      </c>
      <c r="E9" s="101">
        <v>63</v>
      </c>
      <c r="F9" s="101">
        <v>108.5</v>
      </c>
      <c r="G9" s="102">
        <f>F9/4</f>
        <v>27.125</v>
      </c>
      <c r="H9" s="103">
        <v>90.8</v>
      </c>
      <c r="I9" s="102">
        <f>H9/2</f>
        <v>45.4</v>
      </c>
      <c r="J9" s="104">
        <f>G9+I9</f>
        <v>72.525</v>
      </c>
      <c r="K9" s="105">
        <v>4</v>
      </c>
      <c r="L9" s="105"/>
    </row>
    <row r="10" spans="1:12" ht="17.25" customHeight="1">
      <c r="A10" s="98" t="s">
        <v>454</v>
      </c>
      <c r="B10" s="99" t="s">
        <v>451</v>
      </c>
      <c r="C10" s="100">
        <v>136220106729</v>
      </c>
      <c r="D10" s="101">
        <v>43.5</v>
      </c>
      <c r="E10" s="101">
        <v>62</v>
      </c>
      <c r="F10" s="101">
        <v>105.5</v>
      </c>
      <c r="G10" s="102">
        <f t="shared" si="0"/>
        <v>26.375</v>
      </c>
      <c r="H10" s="103">
        <v>84.6</v>
      </c>
      <c r="I10" s="102">
        <f t="shared" si="1"/>
        <v>42.3</v>
      </c>
      <c r="J10" s="104">
        <f t="shared" si="2"/>
        <v>68.675</v>
      </c>
      <c r="K10" s="105">
        <v>5</v>
      </c>
      <c r="L10" s="105"/>
    </row>
    <row r="11" spans="1:12" ht="17.25" customHeight="1">
      <c r="A11" s="98" t="s">
        <v>38</v>
      </c>
      <c r="B11" s="99" t="s">
        <v>601</v>
      </c>
      <c r="C11" s="100">
        <v>136220309907</v>
      </c>
      <c r="D11" s="101">
        <v>86</v>
      </c>
      <c r="E11" s="101">
        <v>67.5</v>
      </c>
      <c r="F11" s="101">
        <v>153.5</v>
      </c>
      <c r="G11" s="102">
        <f t="shared" si="0"/>
        <v>38.375</v>
      </c>
      <c r="H11" s="103">
        <v>92.8</v>
      </c>
      <c r="I11" s="102">
        <f t="shared" si="1"/>
        <v>46.4</v>
      </c>
      <c r="J11" s="104">
        <f t="shared" si="2"/>
        <v>84.775</v>
      </c>
      <c r="K11" s="105">
        <v>1</v>
      </c>
      <c r="L11" s="85" t="s">
        <v>614</v>
      </c>
    </row>
    <row r="12" spans="1:12" ht="17.25" customHeight="1">
      <c r="A12" s="98" t="s">
        <v>455</v>
      </c>
      <c r="B12" s="99" t="s">
        <v>601</v>
      </c>
      <c r="C12" s="100">
        <v>136240503909</v>
      </c>
      <c r="D12" s="101">
        <v>80</v>
      </c>
      <c r="E12" s="101">
        <v>48</v>
      </c>
      <c r="F12" s="101">
        <v>128</v>
      </c>
      <c r="G12" s="102">
        <f>F12/4</f>
        <v>32</v>
      </c>
      <c r="H12" s="103">
        <v>84.4</v>
      </c>
      <c r="I12" s="102">
        <f>H12/2</f>
        <v>42.2</v>
      </c>
      <c r="J12" s="104">
        <f>G12+I12</f>
        <v>74.2</v>
      </c>
      <c r="K12" s="105">
        <v>2</v>
      </c>
      <c r="L12" s="105"/>
    </row>
    <row r="13" spans="1:12" ht="17.25" customHeight="1">
      <c r="A13" s="98" t="s">
        <v>456</v>
      </c>
      <c r="B13" s="99" t="s">
        <v>601</v>
      </c>
      <c r="C13" s="100">
        <v>136220310321</v>
      </c>
      <c r="D13" s="101">
        <v>67</v>
      </c>
      <c r="E13" s="101">
        <v>53</v>
      </c>
      <c r="F13" s="101">
        <v>120</v>
      </c>
      <c r="G13" s="102">
        <f t="shared" si="0"/>
        <v>30</v>
      </c>
      <c r="H13" s="103">
        <v>81.2</v>
      </c>
      <c r="I13" s="102">
        <f t="shared" si="1"/>
        <v>40.6</v>
      </c>
      <c r="J13" s="104">
        <f t="shared" si="2"/>
        <v>70.6</v>
      </c>
      <c r="K13" s="105">
        <v>3</v>
      </c>
      <c r="L13" s="105"/>
    </row>
    <row r="14" spans="1:12" ht="17.25" customHeight="1">
      <c r="A14" s="98" t="s">
        <v>457</v>
      </c>
      <c r="B14" s="99" t="s">
        <v>602</v>
      </c>
      <c r="C14" s="100">
        <v>136220310113</v>
      </c>
      <c r="D14" s="101">
        <v>86</v>
      </c>
      <c r="E14" s="101">
        <v>57</v>
      </c>
      <c r="F14" s="101">
        <v>143</v>
      </c>
      <c r="G14" s="102">
        <f t="shared" si="0"/>
        <v>35.75</v>
      </c>
      <c r="H14" s="103">
        <v>89.4</v>
      </c>
      <c r="I14" s="102">
        <f t="shared" si="1"/>
        <v>44.7</v>
      </c>
      <c r="J14" s="104">
        <f t="shared" si="2"/>
        <v>80.45</v>
      </c>
      <c r="K14" s="105">
        <v>1</v>
      </c>
      <c r="L14" s="85" t="s">
        <v>614</v>
      </c>
    </row>
    <row r="15" spans="1:12" ht="17.25" customHeight="1">
      <c r="A15" s="98" t="s">
        <v>458</v>
      </c>
      <c r="B15" s="99" t="s">
        <v>602</v>
      </c>
      <c r="C15" s="100">
        <v>136017803124</v>
      </c>
      <c r="D15" s="101">
        <v>71</v>
      </c>
      <c r="E15" s="101">
        <v>66</v>
      </c>
      <c r="F15" s="101">
        <v>137</v>
      </c>
      <c r="G15" s="102">
        <f>F15/4</f>
        <v>34.25</v>
      </c>
      <c r="H15" s="103">
        <v>87.2</v>
      </c>
      <c r="I15" s="102">
        <f>H15/2</f>
        <v>43.6</v>
      </c>
      <c r="J15" s="104">
        <f>G15+I15</f>
        <v>77.85</v>
      </c>
      <c r="K15" s="105">
        <v>2</v>
      </c>
      <c r="L15" s="105"/>
    </row>
    <row r="16" spans="1:12" ht="17.25" customHeight="1">
      <c r="A16" s="98" t="s">
        <v>26</v>
      </c>
      <c r="B16" s="99" t="s">
        <v>602</v>
      </c>
      <c r="C16" s="100">
        <v>136220310130</v>
      </c>
      <c r="D16" s="101">
        <v>68</v>
      </c>
      <c r="E16" s="101">
        <v>65</v>
      </c>
      <c r="F16" s="101">
        <v>133</v>
      </c>
      <c r="G16" s="102">
        <f t="shared" si="0"/>
        <v>33.25</v>
      </c>
      <c r="H16" s="103">
        <v>88</v>
      </c>
      <c r="I16" s="102">
        <f t="shared" si="1"/>
        <v>44</v>
      </c>
      <c r="J16" s="104">
        <f t="shared" si="2"/>
        <v>77.25</v>
      </c>
      <c r="K16" s="105">
        <v>3</v>
      </c>
      <c r="L16" s="105"/>
    </row>
    <row r="17" spans="1:12" ht="17.25" customHeight="1">
      <c r="A17" s="98" t="s">
        <v>459</v>
      </c>
      <c r="B17" s="99" t="s">
        <v>603</v>
      </c>
      <c r="C17" s="100">
        <v>136211201509</v>
      </c>
      <c r="D17" s="101">
        <v>79</v>
      </c>
      <c r="E17" s="101">
        <v>57</v>
      </c>
      <c r="F17" s="101">
        <v>136</v>
      </c>
      <c r="G17" s="102">
        <f aca="true" t="shared" si="3" ref="G17:G22">F17/4</f>
        <v>34</v>
      </c>
      <c r="H17" s="103">
        <v>89.4</v>
      </c>
      <c r="I17" s="102">
        <f aca="true" t="shared" si="4" ref="I17:I22">H17/2</f>
        <v>44.7</v>
      </c>
      <c r="J17" s="104">
        <f aca="true" t="shared" si="5" ref="J17:J22">G17+I17</f>
        <v>78.7</v>
      </c>
      <c r="K17" s="105">
        <v>1</v>
      </c>
      <c r="L17" s="85" t="s">
        <v>614</v>
      </c>
    </row>
    <row r="18" spans="1:12" ht="17.25" customHeight="1">
      <c r="A18" s="98" t="s">
        <v>9</v>
      </c>
      <c r="B18" s="99" t="s">
        <v>460</v>
      </c>
      <c r="C18" s="100">
        <v>136220309905</v>
      </c>
      <c r="D18" s="101">
        <v>66.5</v>
      </c>
      <c r="E18" s="101">
        <v>56</v>
      </c>
      <c r="F18" s="101">
        <v>122.5</v>
      </c>
      <c r="G18" s="102">
        <f t="shared" si="3"/>
        <v>30.625</v>
      </c>
      <c r="H18" s="103">
        <v>94.2</v>
      </c>
      <c r="I18" s="102">
        <f t="shared" si="4"/>
        <v>47.1</v>
      </c>
      <c r="J18" s="104">
        <f t="shared" si="5"/>
        <v>77.725</v>
      </c>
      <c r="K18" s="105">
        <v>2</v>
      </c>
      <c r="L18" s="85" t="s">
        <v>614</v>
      </c>
    </row>
    <row r="19" spans="1:12" ht="17.25" customHeight="1">
      <c r="A19" s="98" t="s">
        <v>27</v>
      </c>
      <c r="B19" s="99" t="s">
        <v>603</v>
      </c>
      <c r="C19" s="100">
        <v>136017800406</v>
      </c>
      <c r="D19" s="101">
        <v>64.5</v>
      </c>
      <c r="E19" s="101">
        <v>60.5</v>
      </c>
      <c r="F19" s="101">
        <v>125</v>
      </c>
      <c r="G19" s="102">
        <f t="shared" si="3"/>
        <v>31.25</v>
      </c>
      <c r="H19" s="103">
        <v>90.8</v>
      </c>
      <c r="I19" s="102">
        <f t="shared" si="4"/>
        <v>45.4</v>
      </c>
      <c r="J19" s="104">
        <f t="shared" si="5"/>
        <v>76.65</v>
      </c>
      <c r="K19" s="105">
        <v>3</v>
      </c>
      <c r="L19" s="105"/>
    </row>
    <row r="20" spans="1:12" s="8" customFormat="1" ht="17.25" customHeight="1">
      <c r="A20" s="98" t="s">
        <v>461</v>
      </c>
      <c r="B20" s="99" t="s">
        <v>460</v>
      </c>
      <c r="C20" s="100">
        <v>136030102929</v>
      </c>
      <c r="D20" s="101">
        <v>63.5</v>
      </c>
      <c r="E20" s="101">
        <v>51.5</v>
      </c>
      <c r="F20" s="101">
        <v>115</v>
      </c>
      <c r="G20" s="102">
        <f t="shared" si="3"/>
        <v>28.75</v>
      </c>
      <c r="H20" s="103">
        <v>86.6</v>
      </c>
      <c r="I20" s="102">
        <f t="shared" si="4"/>
        <v>43.3</v>
      </c>
      <c r="J20" s="104">
        <f t="shared" si="5"/>
        <v>72.05</v>
      </c>
      <c r="K20" s="105">
        <v>4</v>
      </c>
      <c r="L20" s="105"/>
    </row>
    <row r="21" spans="1:12" s="8" customFormat="1" ht="17.25" customHeight="1">
      <c r="A21" s="98" t="s">
        <v>462</v>
      </c>
      <c r="B21" s="99" t="s">
        <v>460</v>
      </c>
      <c r="C21" s="100">
        <v>136017801521</v>
      </c>
      <c r="D21" s="101">
        <v>61.5</v>
      </c>
      <c r="E21" s="101">
        <v>52.5</v>
      </c>
      <c r="F21" s="101">
        <v>114</v>
      </c>
      <c r="G21" s="102">
        <f t="shared" si="3"/>
        <v>28.5</v>
      </c>
      <c r="H21" s="103">
        <v>84.6</v>
      </c>
      <c r="I21" s="102">
        <f t="shared" si="4"/>
        <v>42.3</v>
      </c>
      <c r="J21" s="104">
        <f t="shared" si="5"/>
        <v>70.8</v>
      </c>
      <c r="K21" s="105">
        <v>5</v>
      </c>
      <c r="L21" s="105"/>
    </row>
    <row r="22" spans="1:12" s="8" customFormat="1" ht="17.25" customHeight="1">
      <c r="A22" s="98" t="s">
        <v>463</v>
      </c>
      <c r="B22" s="99" t="s">
        <v>460</v>
      </c>
      <c r="C22" s="100">
        <v>136017802803</v>
      </c>
      <c r="D22" s="101">
        <v>54.5</v>
      </c>
      <c r="E22" s="101">
        <v>54.5</v>
      </c>
      <c r="F22" s="101">
        <v>109</v>
      </c>
      <c r="G22" s="102">
        <f t="shared" si="3"/>
        <v>27.25</v>
      </c>
      <c r="H22" s="103">
        <v>85.2</v>
      </c>
      <c r="I22" s="102">
        <f t="shared" si="4"/>
        <v>42.6</v>
      </c>
      <c r="J22" s="104">
        <f t="shared" si="5"/>
        <v>69.85</v>
      </c>
      <c r="K22" s="105">
        <v>6</v>
      </c>
      <c r="L22" s="105"/>
    </row>
    <row r="23" spans="1:12" ht="17.25" customHeight="1">
      <c r="A23" s="106" t="s">
        <v>466</v>
      </c>
      <c r="B23" s="106" t="s">
        <v>608</v>
      </c>
      <c r="C23" s="106" t="s">
        <v>467</v>
      </c>
      <c r="D23" s="107" t="s">
        <v>197</v>
      </c>
      <c r="E23" s="107" t="s">
        <v>276</v>
      </c>
      <c r="F23" s="107" t="s">
        <v>285</v>
      </c>
      <c r="G23" s="102">
        <f t="shared" si="0"/>
        <v>31.25</v>
      </c>
      <c r="H23" s="107">
        <v>92.2</v>
      </c>
      <c r="I23" s="102">
        <f t="shared" si="1"/>
        <v>46.1</v>
      </c>
      <c r="J23" s="104">
        <f t="shared" si="2"/>
        <v>77.35</v>
      </c>
      <c r="K23" s="107">
        <v>1</v>
      </c>
      <c r="L23" s="85" t="s">
        <v>614</v>
      </c>
    </row>
    <row r="24" spans="1:12" ht="17.25" customHeight="1">
      <c r="A24" s="106" t="s">
        <v>464</v>
      </c>
      <c r="B24" s="106" t="s">
        <v>608</v>
      </c>
      <c r="C24" s="106" t="s">
        <v>465</v>
      </c>
      <c r="D24" s="107" t="s">
        <v>479</v>
      </c>
      <c r="E24" s="107" t="s">
        <v>198</v>
      </c>
      <c r="F24" s="107" t="s">
        <v>480</v>
      </c>
      <c r="G24" s="102">
        <f t="shared" si="0"/>
        <v>31.5</v>
      </c>
      <c r="H24" s="107">
        <v>90.4</v>
      </c>
      <c r="I24" s="102">
        <f t="shared" si="1"/>
        <v>45.2</v>
      </c>
      <c r="J24" s="104">
        <f t="shared" si="2"/>
        <v>76.7</v>
      </c>
      <c r="K24" s="107">
        <v>2</v>
      </c>
      <c r="L24" s="107"/>
    </row>
    <row r="25" spans="1:12" ht="17.25" customHeight="1">
      <c r="A25" s="106" t="s">
        <v>468</v>
      </c>
      <c r="B25" s="106" t="s">
        <v>608</v>
      </c>
      <c r="C25" s="106" t="s">
        <v>469</v>
      </c>
      <c r="D25" s="107" t="s">
        <v>481</v>
      </c>
      <c r="E25" s="107" t="s">
        <v>198</v>
      </c>
      <c r="F25" s="107" t="s">
        <v>482</v>
      </c>
      <c r="G25" s="102">
        <f>F25/4</f>
        <v>24</v>
      </c>
      <c r="H25" s="107">
        <v>82.2</v>
      </c>
      <c r="I25" s="102">
        <f>H25/2</f>
        <v>41.1</v>
      </c>
      <c r="J25" s="104">
        <f>G25+I25</f>
        <v>65.1</v>
      </c>
      <c r="K25" s="107">
        <v>3</v>
      </c>
      <c r="L25" s="107"/>
    </row>
    <row r="26" spans="1:12" ht="17.25" customHeight="1">
      <c r="A26" s="106" t="s">
        <v>470</v>
      </c>
      <c r="B26" s="106" t="s">
        <v>610</v>
      </c>
      <c r="C26" s="106" t="s">
        <v>471</v>
      </c>
      <c r="D26" s="107" t="s">
        <v>260</v>
      </c>
      <c r="E26" s="107" t="s">
        <v>475</v>
      </c>
      <c r="F26" s="107" t="s">
        <v>476</v>
      </c>
      <c r="G26" s="102">
        <f t="shared" si="0"/>
        <v>35.5</v>
      </c>
      <c r="H26" s="107">
        <v>82.8</v>
      </c>
      <c r="I26" s="102">
        <f t="shared" si="1"/>
        <v>41.4</v>
      </c>
      <c r="J26" s="104">
        <f t="shared" si="2"/>
        <v>76.9</v>
      </c>
      <c r="K26" s="107">
        <v>1</v>
      </c>
      <c r="L26" s="85" t="s">
        <v>614</v>
      </c>
    </row>
    <row r="27" spans="1:12" ht="17.25" customHeight="1">
      <c r="A27" s="106" t="s">
        <v>473</v>
      </c>
      <c r="B27" s="106" t="s">
        <v>609</v>
      </c>
      <c r="C27" s="106" t="s">
        <v>474</v>
      </c>
      <c r="D27" s="107" t="s">
        <v>433</v>
      </c>
      <c r="E27" s="107" t="s">
        <v>477</v>
      </c>
      <c r="F27" s="107" t="s">
        <v>478</v>
      </c>
      <c r="G27" s="102">
        <f t="shared" si="0"/>
        <v>29.375</v>
      </c>
      <c r="H27" s="107">
        <v>92.6</v>
      </c>
      <c r="I27" s="102">
        <f t="shared" si="1"/>
        <v>46.3</v>
      </c>
      <c r="J27" s="104">
        <f t="shared" si="2"/>
        <v>75.675</v>
      </c>
      <c r="K27" s="107">
        <v>2</v>
      </c>
      <c r="L27" s="107"/>
    </row>
    <row r="28" spans="1:12" ht="17.25" customHeight="1">
      <c r="A28" s="106" t="s">
        <v>28</v>
      </c>
      <c r="B28" s="106" t="s">
        <v>609</v>
      </c>
      <c r="C28" s="106" t="s">
        <v>472</v>
      </c>
      <c r="D28" s="107" t="s">
        <v>59</v>
      </c>
      <c r="E28" s="107" t="s">
        <v>477</v>
      </c>
      <c r="F28" s="107" t="s">
        <v>306</v>
      </c>
      <c r="G28" s="102">
        <f>F28/4</f>
        <v>29.5</v>
      </c>
      <c r="H28" s="107">
        <v>87.8</v>
      </c>
      <c r="I28" s="102">
        <f>H28/2</f>
        <v>43.9</v>
      </c>
      <c r="J28" s="104">
        <f>G28+I28</f>
        <v>73.4</v>
      </c>
      <c r="K28" s="107">
        <v>3</v>
      </c>
      <c r="L28" s="107"/>
    </row>
  </sheetData>
  <mergeCells count="1">
    <mergeCell ref="A1:L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2017-07-30T02:08:11Z</cp:lastPrinted>
  <dcterms:created xsi:type="dcterms:W3CDTF">2016-06-22T07:45:16Z</dcterms:created>
  <dcterms:modified xsi:type="dcterms:W3CDTF">2017-07-30T02:13:19Z</dcterms:modified>
  <cp:category/>
  <cp:version/>
  <cp:contentType/>
  <cp:contentStatus/>
</cp:coreProperties>
</file>