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activeTab="8"/>
  </bookViews>
  <sheets>
    <sheet name="初中语文" sheetId="11" r:id="rId1"/>
    <sheet name="初中数学" sheetId="12" r:id="rId2"/>
    <sheet name="初中英语" sheetId="21" r:id="rId3"/>
    <sheet name="初中思品" sheetId="14" r:id="rId4"/>
    <sheet name="初中历史" sheetId="15" r:id="rId5"/>
    <sheet name="初中地理" sheetId="16" r:id="rId6"/>
    <sheet name="初中化学" sheetId="17" r:id="rId7"/>
    <sheet name="初中生物" sheetId="18" r:id="rId8"/>
    <sheet name="职高" sheetId="10" r:id="rId9"/>
  </sheets>
  <definedNames>
    <definedName name="_xlnm._FilterDatabase" localSheetId="0" hidden="1">初中语文!$A$2:$H$16</definedName>
    <definedName name="_xlnm._FilterDatabase" localSheetId="1" hidden="1">初中数学!$A$2:$H$7</definedName>
    <definedName name="_xlnm._FilterDatabase" localSheetId="2" hidden="1">初中英语!$A$2:$L$18</definedName>
    <definedName name="_xlnm._FilterDatabase" localSheetId="3" hidden="1">初中思品!$A$2:$J$3</definedName>
    <definedName name="_xlnm._FilterDatabase" localSheetId="4" hidden="1">初中历史!$A$2:$J$4</definedName>
    <definedName name="_xlnm._FilterDatabase" localSheetId="5" hidden="1">初中地理!$A$2:$J$5</definedName>
    <definedName name="_xlnm._FilterDatabase" localSheetId="6" hidden="1">初中化学!$A$2:$J$3</definedName>
    <definedName name="_xlnm._FilterDatabase" localSheetId="7" hidden="1">初中生物!$A$2:$J$5</definedName>
    <definedName name="_xlnm.Print_Titles" localSheetId="0">初中语文!#REF!</definedName>
    <definedName name="_xlnm.Print_Titles" localSheetId="1">初中数学!#REF!</definedName>
    <definedName name="_xlnm.Print_Titles" localSheetId="3">初中思品!#REF!</definedName>
    <definedName name="_xlnm.Print_Titles" localSheetId="4">初中历史!#REF!</definedName>
    <definedName name="_xlnm.Print_Titles" localSheetId="5">初中地理!#REF!</definedName>
    <definedName name="_xlnm.Print_Titles" localSheetId="6">初中化学!#REF!</definedName>
    <definedName name="_xlnm.Print_Titles" localSheetId="7">初中生物!#REF!</definedName>
  </definedNames>
  <calcPr calcId="144525"/>
</workbook>
</file>

<file path=xl/sharedStrings.xml><?xml version="1.0" encoding="utf-8"?>
<sst xmlns="http://schemas.openxmlformats.org/spreadsheetml/2006/main" count="217" uniqueCount="72">
  <si>
    <t>兴国县2019年中小学教师招聘成绩登记表</t>
  </si>
  <si>
    <t>序号</t>
  </si>
  <si>
    <t>报考人姓名</t>
  </si>
  <si>
    <t>岗位名称</t>
  </si>
  <si>
    <t>笔试成绩</t>
  </si>
  <si>
    <t>面试组别</t>
  </si>
  <si>
    <t>面试顺序号</t>
  </si>
  <si>
    <t>面试成绩</t>
  </si>
  <si>
    <t>面试修正成绩</t>
  </si>
  <si>
    <t>总成绩</t>
  </si>
  <si>
    <t>总排名</t>
  </si>
  <si>
    <t>备注</t>
  </si>
  <si>
    <t>刘露莹</t>
  </si>
  <si>
    <t>市控编初中语文</t>
  </si>
  <si>
    <t xml:space="preserve">十四 </t>
  </si>
  <si>
    <t>肖雅婷</t>
  </si>
  <si>
    <t>刘康</t>
  </si>
  <si>
    <t>李爱新</t>
  </si>
  <si>
    <t>邱琳</t>
  </si>
  <si>
    <t>谢美玲</t>
  </si>
  <si>
    <t>张露</t>
  </si>
  <si>
    <t>赖弘</t>
  </si>
  <si>
    <t>胡欢欢</t>
  </si>
  <si>
    <t>黄美欣</t>
  </si>
  <si>
    <t>朱福兰</t>
  </si>
  <si>
    <t>李雨轩</t>
  </si>
  <si>
    <t>谢泽园</t>
  </si>
  <si>
    <t>十五</t>
  </si>
  <si>
    <t>王婷</t>
  </si>
  <si>
    <t>刘秋霞</t>
  </si>
  <si>
    <t>市控编初中数学</t>
  </si>
  <si>
    <t>十六</t>
  </si>
  <si>
    <t>王东鑫</t>
  </si>
  <si>
    <t>郑立</t>
  </si>
  <si>
    <t>廖德华</t>
  </si>
  <si>
    <t>曾海芳</t>
  </si>
  <si>
    <t>是否生源地或入闱批次</t>
  </si>
  <si>
    <t>曾江</t>
  </si>
  <si>
    <t>市控编初中英语</t>
  </si>
  <si>
    <t>刘井泉</t>
  </si>
  <si>
    <t>郭艳群</t>
  </si>
  <si>
    <t>龚凌霞</t>
  </si>
  <si>
    <t>第二批次入闱</t>
  </si>
  <si>
    <t>李莉</t>
  </si>
  <si>
    <t>赖福莹</t>
  </si>
  <si>
    <t>谢琪</t>
  </si>
  <si>
    <t>肖婧</t>
  </si>
  <si>
    <t>赖冬华</t>
  </si>
  <si>
    <t>夏侯群</t>
  </si>
  <si>
    <t>李晓晖</t>
  </si>
  <si>
    <t>郭玉婷</t>
  </si>
  <si>
    <t>高平香</t>
  </si>
  <si>
    <t>陈莉</t>
  </si>
  <si>
    <t>余小芳</t>
  </si>
  <si>
    <t>缺考</t>
  </si>
  <si>
    <t>陈晓琳</t>
  </si>
  <si>
    <t>市控编初中思品</t>
  </si>
  <si>
    <t>陈妍</t>
  </si>
  <si>
    <t>市控编初中历史</t>
  </si>
  <si>
    <t>罗强盛</t>
  </si>
  <si>
    <t>林丽</t>
  </si>
  <si>
    <t>市控编初中地理</t>
  </si>
  <si>
    <t>侯辉</t>
  </si>
  <si>
    <t>周宜仁</t>
  </si>
  <si>
    <t>林庚秀</t>
  </si>
  <si>
    <t>市控编初中化学</t>
  </si>
  <si>
    <t>钟恒安</t>
  </si>
  <si>
    <t>市控编初中生物</t>
  </si>
  <si>
    <t>王芬</t>
  </si>
  <si>
    <t>吴彬</t>
  </si>
  <si>
    <t>钟磊</t>
  </si>
  <si>
    <t>职高建筑学专业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</si>
</sst>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C2" sqref="C$1:C$1048576"/>
    </sheetView>
  </sheetViews>
  <sheetFormatPr defaultColWidth="9" defaultRowHeight="25" customHeight="1"/>
  <cols>
    <col min="1" max="1" width="6.25" style="2" customWidth="1"/>
    <col min="2" max="2" width="10.625" style="2" customWidth="1"/>
    <col min="3" max="3" width="16.875" style="2" customWidth="1"/>
    <col min="4" max="5" width="9" style="2"/>
    <col min="6" max="6" width="11.875" style="2" customWidth="1"/>
    <col min="7" max="7" width="9" style="2"/>
    <col min="8" max="8" width="13.375" style="2" customWidth="1"/>
    <col min="9" max="9" width="9" style="2"/>
    <col min="10" max="10" width="7.25" style="2" customWidth="1"/>
    <col min="11" max="16384" width="9" style="2"/>
  </cols>
  <sheetData>
    <row r="1" s="2" customFormat="1" ht="36" customHeight="1" spans="1:11">
      <c r="A1" s="15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</row>
    <row r="2" s="1" customFormat="1" customHeight="1" spans="1:11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18" t="s">
        <v>9</v>
      </c>
      <c r="J2" s="18" t="s">
        <v>10</v>
      </c>
      <c r="K2" s="18" t="s">
        <v>11</v>
      </c>
    </row>
    <row r="3" s="2" customFormat="1" customHeight="1" spans="1:11">
      <c r="A3" s="18">
        <v>1</v>
      </c>
      <c r="B3" s="18" t="s">
        <v>12</v>
      </c>
      <c r="C3" s="18" t="s">
        <v>13</v>
      </c>
      <c r="D3" s="18">
        <v>113.5</v>
      </c>
      <c r="E3" s="20" t="s">
        <v>14</v>
      </c>
      <c r="F3" s="20">
        <v>1</v>
      </c>
      <c r="G3" s="21">
        <v>82</v>
      </c>
      <c r="H3" s="22">
        <v>82.3630549747878</v>
      </c>
      <c r="I3" s="22">
        <v>69.5565274873939</v>
      </c>
      <c r="J3" s="20"/>
      <c r="K3" s="20"/>
    </row>
    <row r="4" s="2" customFormat="1" customHeight="1" spans="1:11">
      <c r="A4" s="18">
        <v>2</v>
      </c>
      <c r="B4" s="18" t="s">
        <v>15</v>
      </c>
      <c r="C4" s="18" t="s">
        <v>13</v>
      </c>
      <c r="D4" s="18">
        <v>95.5</v>
      </c>
      <c r="E4" s="20" t="s">
        <v>14</v>
      </c>
      <c r="F4" s="20">
        <v>2</v>
      </c>
      <c r="G4" s="21">
        <v>87.33</v>
      </c>
      <c r="H4" s="22">
        <v>87.7166535481491</v>
      </c>
      <c r="I4" s="22">
        <v>67.7333267740745</v>
      </c>
      <c r="J4" s="20"/>
      <c r="K4" s="20"/>
    </row>
    <row r="5" s="2" customFormat="1" customHeight="1" spans="1:11">
      <c r="A5" s="18">
        <v>3</v>
      </c>
      <c r="B5" s="18" t="s">
        <v>16</v>
      </c>
      <c r="C5" s="18" t="s">
        <v>13</v>
      </c>
      <c r="D5" s="18">
        <v>96</v>
      </c>
      <c r="E5" s="20" t="s">
        <v>14</v>
      </c>
      <c r="F5" s="20">
        <v>8</v>
      </c>
      <c r="G5" s="21">
        <v>73</v>
      </c>
      <c r="H5" s="22">
        <v>73.323207477555</v>
      </c>
      <c r="I5" s="22">
        <v>60.6616037387775</v>
      </c>
      <c r="J5" s="20"/>
      <c r="K5" s="20"/>
    </row>
    <row r="6" s="2" customFormat="1" customHeight="1" spans="1:11">
      <c r="A6" s="18">
        <v>4</v>
      </c>
      <c r="B6" s="18" t="s">
        <v>17</v>
      </c>
      <c r="C6" s="18" t="s">
        <v>13</v>
      </c>
      <c r="D6" s="18">
        <v>133.5</v>
      </c>
      <c r="E6" s="20" t="s">
        <v>14</v>
      </c>
      <c r="F6" s="20">
        <v>14</v>
      </c>
      <c r="G6" s="21">
        <v>72</v>
      </c>
      <c r="H6" s="22">
        <v>72.3187799778625</v>
      </c>
      <c r="I6" s="22">
        <v>69.5343899889313</v>
      </c>
      <c r="J6" s="20"/>
      <c r="K6" s="20"/>
    </row>
    <row r="7" s="2" customFormat="1" customHeight="1" spans="1:11">
      <c r="A7" s="18">
        <v>5</v>
      </c>
      <c r="B7" s="18" t="s">
        <v>18</v>
      </c>
      <c r="C7" s="18" t="s">
        <v>13</v>
      </c>
      <c r="D7" s="18">
        <v>101</v>
      </c>
      <c r="E7" s="20" t="s">
        <v>14</v>
      </c>
      <c r="F7" s="20">
        <v>15</v>
      </c>
      <c r="G7" s="21">
        <v>83</v>
      </c>
      <c r="H7" s="22">
        <v>83.3674824744804</v>
      </c>
      <c r="I7" s="22">
        <v>66.9337412372402</v>
      </c>
      <c r="J7" s="20"/>
      <c r="K7" s="20"/>
    </row>
    <row r="8" s="2" customFormat="1" customHeight="1" spans="1:11">
      <c r="A8" s="18">
        <v>6</v>
      </c>
      <c r="B8" s="18" t="s">
        <v>19</v>
      </c>
      <c r="C8" s="18" t="s">
        <v>13</v>
      </c>
      <c r="D8" s="18">
        <v>122</v>
      </c>
      <c r="E8" s="20" t="s">
        <v>14</v>
      </c>
      <c r="F8" s="20">
        <v>18</v>
      </c>
      <c r="G8" s="21">
        <v>84.33</v>
      </c>
      <c r="H8" s="22">
        <v>84.7033710490714</v>
      </c>
      <c r="I8" s="22">
        <v>72.8516855245357</v>
      </c>
      <c r="J8" s="20"/>
      <c r="K8" s="20"/>
    </row>
    <row r="9" s="2" customFormat="1" customHeight="1" spans="1:11">
      <c r="A9" s="18">
        <v>7</v>
      </c>
      <c r="B9" s="23" t="s">
        <v>20</v>
      </c>
      <c r="C9" s="18" t="s">
        <v>13</v>
      </c>
      <c r="D9" s="18">
        <v>122</v>
      </c>
      <c r="E9" s="20" t="s">
        <v>14</v>
      </c>
      <c r="F9" s="20">
        <v>19</v>
      </c>
      <c r="G9" s="21">
        <v>83</v>
      </c>
      <c r="H9" s="22">
        <v>83.3674824744804</v>
      </c>
      <c r="I9" s="22">
        <v>72.1837412372402</v>
      </c>
      <c r="J9" s="20"/>
      <c r="K9" s="20"/>
    </row>
    <row r="10" s="2" customFormat="1" customHeight="1" spans="1:11">
      <c r="A10" s="18">
        <v>8</v>
      </c>
      <c r="B10" s="18" t="s">
        <v>21</v>
      </c>
      <c r="C10" s="18" t="s">
        <v>13</v>
      </c>
      <c r="D10" s="18">
        <v>117.5</v>
      </c>
      <c r="E10" s="20" t="s">
        <v>14</v>
      </c>
      <c r="F10" s="20">
        <v>20</v>
      </c>
      <c r="G10" s="21">
        <v>76.33</v>
      </c>
      <c r="H10" s="22">
        <v>76.6679510515312</v>
      </c>
      <c r="I10" s="22">
        <v>67.7089755257656</v>
      </c>
      <c r="J10" s="20"/>
      <c r="K10" s="20"/>
    </row>
    <row r="11" s="2" customFormat="1" customHeight="1" spans="1:11">
      <c r="A11" s="18">
        <v>9</v>
      </c>
      <c r="B11" s="18" t="s">
        <v>22</v>
      </c>
      <c r="C11" s="18" t="s">
        <v>13</v>
      </c>
      <c r="D11" s="18">
        <v>114.5</v>
      </c>
      <c r="E11" s="20" t="s">
        <v>14</v>
      </c>
      <c r="F11" s="20">
        <v>24</v>
      </c>
      <c r="G11" s="21">
        <v>80.33</v>
      </c>
      <c r="H11" s="22">
        <v>80.6856610503013</v>
      </c>
      <c r="I11" s="22">
        <v>68.9678305251506</v>
      </c>
      <c r="J11" s="20"/>
      <c r="K11" s="20"/>
    </row>
    <row r="12" s="2" customFormat="1" customHeight="1" spans="1:11">
      <c r="A12" s="18">
        <v>10</v>
      </c>
      <c r="B12" s="18" t="s">
        <v>23</v>
      </c>
      <c r="C12" s="18" t="s">
        <v>13</v>
      </c>
      <c r="D12" s="18">
        <v>118</v>
      </c>
      <c r="E12" s="20" t="s">
        <v>14</v>
      </c>
      <c r="F12" s="20">
        <v>25</v>
      </c>
      <c r="G12" s="21">
        <v>85.33</v>
      </c>
      <c r="H12" s="22">
        <v>85.707798548764</v>
      </c>
      <c r="I12" s="22">
        <v>72.353899274382</v>
      </c>
      <c r="J12" s="20"/>
      <c r="K12" s="20"/>
    </row>
    <row r="13" s="2" customFormat="1" customHeight="1" spans="1:11">
      <c r="A13" s="18">
        <v>11</v>
      </c>
      <c r="B13" s="18" t="s">
        <v>24</v>
      </c>
      <c r="C13" s="18" t="s">
        <v>13</v>
      </c>
      <c r="D13" s="18">
        <v>106</v>
      </c>
      <c r="E13" s="20" t="s">
        <v>14</v>
      </c>
      <c r="F13" s="20">
        <v>29</v>
      </c>
      <c r="G13" s="21">
        <v>81.67</v>
      </c>
      <c r="H13" s="22">
        <v>82.0315938998893</v>
      </c>
      <c r="I13" s="22">
        <v>67.5157969499446</v>
      </c>
      <c r="J13" s="20"/>
      <c r="K13" s="20"/>
    </row>
    <row r="14" s="2" customFormat="1" customHeight="1" spans="1:11">
      <c r="A14" s="18">
        <v>12</v>
      </c>
      <c r="B14" s="18" t="s">
        <v>25</v>
      </c>
      <c r="C14" s="18" t="s">
        <v>13</v>
      </c>
      <c r="D14" s="18">
        <v>123</v>
      </c>
      <c r="E14" s="20" t="s">
        <v>14</v>
      </c>
      <c r="F14" s="20">
        <v>30</v>
      </c>
      <c r="G14" s="21">
        <v>85</v>
      </c>
      <c r="H14" s="22">
        <v>85.3763374738654</v>
      </c>
      <c r="I14" s="22">
        <v>73.4381687369327</v>
      </c>
      <c r="J14" s="20"/>
      <c r="K14" s="20"/>
    </row>
    <row r="15" s="2" customFormat="1" customHeight="1" spans="1:11">
      <c r="A15" s="18">
        <v>13</v>
      </c>
      <c r="B15" s="18" t="s">
        <v>26</v>
      </c>
      <c r="C15" s="18" t="s">
        <v>13</v>
      </c>
      <c r="D15" s="18">
        <v>112</v>
      </c>
      <c r="E15" s="20" t="s">
        <v>27</v>
      </c>
      <c r="F15" s="20">
        <v>2</v>
      </c>
      <c r="G15" s="21">
        <v>87.33</v>
      </c>
      <c r="H15" s="22">
        <v>86.0031484384421</v>
      </c>
      <c r="I15" s="22">
        <v>71.001574219221</v>
      </c>
      <c r="J15" s="20"/>
      <c r="K15" s="20"/>
    </row>
    <row r="16" s="2" customFormat="1" customHeight="1" spans="1:11">
      <c r="A16" s="18">
        <v>14</v>
      </c>
      <c r="B16" s="18" t="s">
        <v>28</v>
      </c>
      <c r="C16" s="18" t="s">
        <v>13</v>
      </c>
      <c r="D16" s="18">
        <v>100.5</v>
      </c>
      <c r="E16" s="20" t="s">
        <v>27</v>
      </c>
      <c r="F16" s="20">
        <v>3</v>
      </c>
      <c r="G16" s="21">
        <v>78.67</v>
      </c>
      <c r="H16" s="22">
        <v>77.4747244664175</v>
      </c>
      <c r="I16" s="22">
        <v>63.8623622332087</v>
      </c>
      <c r="J16" s="20"/>
      <c r="K16" s="20"/>
    </row>
  </sheetData>
  <autoFilter ref="A2:H16">
    <extLst/>
  </autoFilter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C2" sqref="C$1:C$1048576"/>
    </sheetView>
  </sheetViews>
  <sheetFormatPr defaultColWidth="9" defaultRowHeight="34" customHeight="1" outlineLevelRow="6"/>
  <cols>
    <col min="2" max="2" width="12.375" customWidth="1"/>
    <col min="3" max="3" width="15.375" customWidth="1"/>
    <col min="4" max="4" width="10.375" customWidth="1"/>
    <col min="6" max="6" width="12.125" customWidth="1"/>
    <col min="7" max="7" width="10" customWidth="1"/>
  </cols>
  <sheetData>
    <row r="1" customFormat="1" customHeight="1" spans="1:10">
      <c r="A1" s="15" t="s">
        <v>0</v>
      </c>
      <c r="B1" s="15"/>
      <c r="C1" s="15"/>
      <c r="D1" s="15"/>
      <c r="E1" s="15"/>
      <c r="F1" s="15"/>
      <c r="G1" s="16"/>
      <c r="H1" s="15"/>
      <c r="I1" s="15"/>
      <c r="J1" s="15"/>
    </row>
    <row r="2" s="10" customFormat="1" customHeight="1" spans="1:10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8" t="s">
        <v>6</v>
      </c>
      <c r="G2" s="19" t="s">
        <v>7</v>
      </c>
      <c r="H2" s="18" t="s">
        <v>9</v>
      </c>
      <c r="I2" s="18" t="s">
        <v>10</v>
      </c>
      <c r="J2" s="18" t="s">
        <v>11</v>
      </c>
    </row>
    <row r="3" customFormat="1" customHeight="1" spans="1:10">
      <c r="A3" s="18">
        <v>1</v>
      </c>
      <c r="B3" s="18" t="s">
        <v>29</v>
      </c>
      <c r="C3" s="18" t="s">
        <v>30</v>
      </c>
      <c r="D3" s="18">
        <v>155</v>
      </c>
      <c r="E3" s="20" t="s">
        <v>31</v>
      </c>
      <c r="F3" s="20">
        <v>1</v>
      </c>
      <c r="G3" s="21">
        <v>76.33</v>
      </c>
      <c r="H3" s="22">
        <f t="shared" ref="H3:H7" si="0">D3*0.25+G3*0.5</f>
        <v>76.915</v>
      </c>
      <c r="I3" s="20"/>
      <c r="J3" s="20"/>
    </row>
    <row r="4" customFormat="1" customHeight="1" spans="1:10">
      <c r="A4" s="18">
        <v>2</v>
      </c>
      <c r="B4" s="18" t="s">
        <v>32</v>
      </c>
      <c r="C4" s="18" t="s">
        <v>30</v>
      </c>
      <c r="D4" s="18">
        <v>105</v>
      </c>
      <c r="E4" s="20" t="s">
        <v>31</v>
      </c>
      <c r="F4" s="20">
        <v>12</v>
      </c>
      <c r="G4" s="21">
        <v>79</v>
      </c>
      <c r="H4" s="22">
        <f t="shared" si="0"/>
        <v>65.75</v>
      </c>
      <c r="I4" s="20"/>
      <c r="J4" s="20"/>
    </row>
    <row r="5" customFormat="1" customHeight="1" spans="1:10">
      <c r="A5" s="18">
        <v>3</v>
      </c>
      <c r="B5" s="18" t="s">
        <v>33</v>
      </c>
      <c r="C5" s="18" t="s">
        <v>30</v>
      </c>
      <c r="D5" s="18">
        <v>113</v>
      </c>
      <c r="E5" s="20" t="s">
        <v>31</v>
      </c>
      <c r="F5" s="20">
        <v>13</v>
      </c>
      <c r="G5" s="21">
        <v>75.67</v>
      </c>
      <c r="H5" s="22">
        <f t="shared" si="0"/>
        <v>66.085</v>
      </c>
      <c r="I5" s="20"/>
      <c r="J5" s="20"/>
    </row>
    <row r="6" customFormat="1" customHeight="1" spans="1:10">
      <c r="A6" s="18">
        <v>4</v>
      </c>
      <c r="B6" s="18" t="s">
        <v>34</v>
      </c>
      <c r="C6" s="18" t="s">
        <v>30</v>
      </c>
      <c r="D6" s="18">
        <v>122.5</v>
      </c>
      <c r="E6" s="20" t="s">
        <v>31</v>
      </c>
      <c r="F6" s="20">
        <v>17</v>
      </c>
      <c r="G6" s="21">
        <v>83.33</v>
      </c>
      <c r="H6" s="22">
        <f t="shared" si="0"/>
        <v>72.29</v>
      </c>
      <c r="I6" s="20"/>
      <c r="J6" s="20"/>
    </row>
    <row r="7" customFormat="1" customHeight="1" spans="1:10">
      <c r="A7" s="18">
        <v>5</v>
      </c>
      <c r="B7" s="23" t="s">
        <v>35</v>
      </c>
      <c r="C7" s="23" t="s">
        <v>30</v>
      </c>
      <c r="D7" s="23">
        <v>142.5</v>
      </c>
      <c r="E7" s="20" t="s">
        <v>31</v>
      </c>
      <c r="F7" s="20">
        <v>20</v>
      </c>
      <c r="G7" s="21">
        <v>82.33</v>
      </c>
      <c r="H7" s="22">
        <f t="shared" si="0"/>
        <v>76.79</v>
      </c>
      <c r="I7" s="20"/>
      <c r="J7" s="20"/>
    </row>
  </sheetData>
  <autoFilter ref="A2:H7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zoomScale="110" zoomScaleNormal="110" workbookViewId="0">
      <pane ySplit="2" topLeftCell="A3" activePane="bottomLeft" state="frozen"/>
      <selection/>
      <selection pane="bottomLeft" activeCell="C2" sqref="C$1:C$1048576"/>
    </sheetView>
  </sheetViews>
  <sheetFormatPr defaultColWidth="9" defaultRowHeight="23" customHeight="1"/>
  <cols>
    <col min="1" max="1" width="7" customWidth="1"/>
    <col min="2" max="2" width="10.3333333333333" customWidth="1"/>
    <col min="3" max="3" width="16.475" customWidth="1"/>
    <col min="4" max="4" width="8.88333333333333" customWidth="1"/>
    <col min="5" max="5" width="12.9583333333333" customWidth="1"/>
    <col min="6" max="6" width="6.475" customWidth="1"/>
    <col min="7" max="7" width="6.93333333333333" customWidth="1"/>
    <col min="8" max="8" width="8.525" customWidth="1"/>
    <col min="9" max="9" width="9.31666666666667" customWidth="1"/>
    <col min="10" max="10" width="9.43333333333333" customWidth="1"/>
    <col min="11" max="12" width="7.84166666666667" customWidth="1"/>
  </cols>
  <sheetData>
    <row r="1" ht="2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0" customFormat="1" ht="32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12" t="s">
        <v>36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customHeight="1" spans="1:12">
      <c r="A3" s="7">
        <v>1</v>
      </c>
      <c r="B3" s="7" t="s">
        <v>37</v>
      </c>
      <c r="C3" s="7" t="s">
        <v>38</v>
      </c>
      <c r="D3" s="7">
        <v>126.5</v>
      </c>
      <c r="E3" s="7"/>
      <c r="F3" s="8">
        <v>17</v>
      </c>
      <c r="G3" s="8">
        <v>1</v>
      </c>
      <c r="H3" s="8">
        <v>72.67</v>
      </c>
      <c r="I3" s="9">
        <f t="shared" ref="I3:I12" si="0">83.02/82.94*H3</f>
        <v>72.7400940438871</v>
      </c>
      <c r="J3" s="9">
        <f>D3*0.25+I3*0.5</f>
        <v>67.9950470219436</v>
      </c>
      <c r="K3" s="8"/>
      <c r="L3" s="8"/>
    </row>
    <row r="4" customHeight="1" spans="1:12">
      <c r="A4" s="7">
        <v>2</v>
      </c>
      <c r="B4" s="7" t="s">
        <v>39</v>
      </c>
      <c r="C4" s="7" t="s">
        <v>38</v>
      </c>
      <c r="D4" s="7">
        <v>121.5</v>
      </c>
      <c r="E4" s="7"/>
      <c r="F4" s="8">
        <v>17</v>
      </c>
      <c r="G4" s="8">
        <v>5</v>
      </c>
      <c r="H4" s="8">
        <v>75</v>
      </c>
      <c r="I4" s="9">
        <f t="shared" si="0"/>
        <v>75.0723414516518</v>
      </c>
      <c r="J4" s="9">
        <f t="shared" ref="J4:J17" si="1">D4*0.25+I4*0.5</f>
        <v>67.9111707258259</v>
      </c>
      <c r="K4" s="8"/>
      <c r="L4" s="8"/>
    </row>
    <row r="5" customHeight="1" spans="1:12">
      <c r="A5" s="7">
        <v>3</v>
      </c>
      <c r="B5" s="7" t="s">
        <v>40</v>
      </c>
      <c r="C5" s="7" t="s">
        <v>38</v>
      </c>
      <c r="D5" s="7">
        <v>130.5</v>
      </c>
      <c r="E5" s="7"/>
      <c r="F5" s="8">
        <v>17</v>
      </c>
      <c r="G5" s="8">
        <v>6</v>
      </c>
      <c r="H5" s="8">
        <v>84.33</v>
      </c>
      <c r="I5" s="9">
        <f t="shared" si="0"/>
        <v>84.4113407282373</v>
      </c>
      <c r="J5" s="9">
        <f t="shared" si="1"/>
        <v>74.8306703641186</v>
      </c>
      <c r="K5" s="8"/>
      <c r="L5" s="8"/>
    </row>
    <row r="6" customHeight="1" spans="1:12">
      <c r="A6" s="7">
        <v>4</v>
      </c>
      <c r="B6" s="7" t="s">
        <v>41</v>
      </c>
      <c r="C6" s="7" t="s">
        <v>38</v>
      </c>
      <c r="D6" s="7">
        <v>112.5</v>
      </c>
      <c r="E6" s="7" t="s">
        <v>42</v>
      </c>
      <c r="F6" s="8">
        <v>17</v>
      </c>
      <c r="G6" s="8">
        <v>12</v>
      </c>
      <c r="H6" s="8">
        <v>84</v>
      </c>
      <c r="I6" s="9">
        <f t="shared" si="0"/>
        <v>84.08102242585</v>
      </c>
      <c r="J6" s="9">
        <f t="shared" si="1"/>
        <v>70.165511212925</v>
      </c>
      <c r="K6" s="8"/>
      <c r="L6" s="8"/>
    </row>
    <row r="7" customHeight="1" spans="1:12">
      <c r="A7" s="7">
        <v>5</v>
      </c>
      <c r="B7" s="11" t="s">
        <v>43</v>
      </c>
      <c r="C7" s="11" t="s">
        <v>38</v>
      </c>
      <c r="D7" s="11">
        <v>135</v>
      </c>
      <c r="E7" s="13"/>
      <c r="F7" s="8">
        <v>17</v>
      </c>
      <c r="G7" s="8">
        <v>15</v>
      </c>
      <c r="H7" s="8">
        <v>86</v>
      </c>
      <c r="I7" s="9">
        <f t="shared" si="0"/>
        <v>86.0829515312274</v>
      </c>
      <c r="J7" s="9">
        <f t="shared" si="1"/>
        <v>76.7914757656137</v>
      </c>
      <c r="K7" s="8"/>
      <c r="L7" s="8"/>
    </row>
    <row r="8" customHeight="1" spans="1:12">
      <c r="A8" s="7">
        <v>6</v>
      </c>
      <c r="B8" s="11" t="s">
        <v>44</v>
      </c>
      <c r="C8" s="11" t="s">
        <v>38</v>
      </c>
      <c r="D8" s="11">
        <v>120.5</v>
      </c>
      <c r="E8" s="7"/>
      <c r="F8" s="8">
        <v>17</v>
      </c>
      <c r="G8" s="8">
        <v>16</v>
      </c>
      <c r="H8" s="8">
        <v>89.33</v>
      </c>
      <c r="I8" s="9">
        <f t="shared" si="0"/>
        <v>89.4161634916807</v>
      </c>
      <c r="J8" s="9">
        <f t="shared" si="1"/>
        <v>74.8330817458404</v>
      </c>
      <c r="K8" s="8"/>
      <c r="L8" s="8"/>
    </row>
    <row r="9" customHeight="1" spans="1:12">
      <c r="A9" s="7">
        <v>7</v>
      </c>
      <c r="B9" s="11" t="s">
        <v>45</v>
      </c>
      <c r="C9" s="11" t="s">
        <v>38</v>
      </c>
      <c r="D9" s="11">
        <v>99.5</v>
      </c>
      <c r="E9" s="7"/>
      <c r="F9" s="8">
        <v>17</v>
      </c>
      <c r="G9" s="8">
        <v>17</v>
      </c>
      <c r="H9" s="8">
        <v>73</v>
      </c>
      <c r="I9" s="9">
        <f t="shared" si="0"/>
        <v>73.0704123462744</v>
      </c>
      <c r="J9" s="9">
        <f t="shared" si="1"/>
        <v>61.4102061731372</v>
      </c>
      <c r="K9" s="8"/>
      <c r="L9" s="8"/>
    </row>
    <row r="10" customHeight="1" spans="1:12">
      <c r="A10" s="7">
        <v>8</v>
      </c>
      <c r="B10" s="11" t="s">
        <v>46</v>
      </c>
      <c r="C10" s="11" t="s">
        <v>38</v>
      </c>
      <c r="D10" s="11">
        <v>104.5</v>
      </c>
      <c r="E10" s="13"/>
      <c r="F10" s="8">
        <v>17</v>
      </c>
      <c r="G10" s="8">
        <v>18</v>
      </c>
      <c r="H10" s="8">
        <v>77.67</v>
      </c>
      <c r="I10" s="9">
        <f t="shared" si="0"/>
        <v>77.7449168073306</v>
      </c>
      <c r="J10" s="9">
        <f t="shared" si="1"/>
        <v>64.9974584036653</v>
      </c>
      <c r="K10" s="8"/>
      <c r="L10" s="8"/>
    </row>
    <row r="11" customHeight="1" spans="1:12">
      <c r="A11" s="7">
        <v>9</v>
      </c>
      <c r="B11" s="11" t="s">
        <v>47</v>
      </c>
      <c r="C11" s="11" t="s">
        <v>38</v>
      </c>
      <c r="D11" s="11">
        <v>115</v>
      </c>
      <c r="E11" s="7"/>
      <c r="F11" s="8">
        <v>17</v>
      </c>
      <c r="G11" s="8">
        <v>25</v>
      </c>
      <c r="H11" s="8">
        <v>89.83</v>
      </c>
      <c r="I11" s="9">
        <f t="shared" si="0"/>
        <v>89.9166457680251</v>
      </c>
      <c r="J11" s="9">
        <f t="shared" si="1"/>
        <v>73.7083228840125</v>
      </c>
      <c r="K11" s="8"/>
      <c r="L11" s="8"/>
    </row>
    <row r="12" customHeight="1" spans="1:12">
      <c r="A12" s="7">
        <v>10</v>
      </c>
      <c r="B12" s="11" t="s">
        <v>48</v>
      </c>
      <c r="C12" s="11" t="s">
        <v>38</v>
      </c>
      <c r="D12" s="11">
        <v>146.5</v>
      </c>
      <c r="E12" s="7"/>
      <c r="F12" s="8">
        <v>17</v>
      </c>
      <c r="G12" s="8">
        <v>27</v>
      </c>
      <c r="H12" s="8">
        <v>85.17</v>
      </c>
      <c r="I12" s="9">
        <f t="shared" si="0"/>
        <v>85.2521509524958</v>
      </c>
      <c r="J12" s="9">
        <f t="shared" si="1"/>
        <v>79.2510754762479</v>
      </c>
      <c r="K12" s="8"/>
      <c r="L12" s="8"/>
    </row>
    <row r="13" customHeight="1" spans="1:12">
      <c r="A13" s="7">
        <v>11</v>
      </c>
      <c r="B13" s="11" t="s">
        <v>49</v>
      </c>
      <c r="C13" s="11" t="s">
        <v>38</v>
      </c>
      <c r="D13" s="11">
        <v>136</v>
      </c>
      <c r="E13" s="14"/>
      <c r="F13" s="8">
        <v>18</v>
      </c>
      <c r="G13" s="8">
        <v>1</v>
      </c>
      <c r="H13" s="8">
        <v>85</v>
      </c>
      <c r="I13" s="9">
        <f>83.02/83.19*H13</f>
        <v>84.8263012381296</v>
      </c>
      <c r="J13" s="9">
        <f t="shared" si="1"/>
        <v>76.4131506190648</v>
      </c>
      <c r="K13" s="8"/>
      <c r="L13" s="8"/>
    </row>
    <row r="14" customHeight="1" spans="1:12">
      <c r="A14" s="7">
        <v>12</v>
      </c>
      <c r="B14" s="11" t="s">
        <v>50</v>
      </c>
      <c r="C14" s="11" t="s">
        <v>38</v>
      </c>
      <c r="D14" s="11">
        <v>135.5</v>
      </c>
      <c r="E14" s="13"/>
      <c r="F14" s="8">
        <v>18</v>
      </c>
      <c r="G14" s="8">
        <v>8</v>
      </c>
      <c r="H14" s="8">
        <v>79.67</v>
      </c>
      <c r="I14" s="9">
        <f>83.02/83.19*H14</f>
        <v>79.5071931722563</v>
      </c>
      <c r="J14" s="9">
        <f t="shared" si="1"/>
        <v>73.6285965861281</v>
      </c>
      <c r="K14" s="8"/>
      <c r="L14" s="8"/>
    </row>
    <row r="15" customHeight="1" spans="1:12">
      <c r="A15" s="7">
        <v>13</v>
      </c>
      <c r="B15" s="11" t="s">
        <v>51</v>
      </c>
      <c r="C15" s="11" t="s">
        <v>38</v>
      </c>
      <c r="D15" s="11">
        <v>112</v>
      </c>
      <c r="E15" s="7" t="s">
        <v>42</v>
      </c>
      <c r="F15" s="8">
        <v>18</v>
      </c>
      <c r="G15" s="8">
        <v>9</v>
      </c>
      <c r="H15" s="8">
        <v>74.83</v>
      </c>
      <c r="I15" s="9">
        <f>83.02/83.19*H15</f>
        <v>74.6770837841087</v>
      </c>
      <c r="J15" s="9">
        <f t="shared" si="1"/>
        <v>65.3385418920543</v>
      </c>
      <c r="K15" s="8"/>
      <c r="L15" s="8"/>
    </row>
    <row r="16" customHeight="1" spans="1:12">
      <c r="A16" s="7">
        <v>14</v>
      </c>
      <c r="B16" s="11" t="s">
        <v>28</v>
      </c>
      <c r="C16" s="11" t="s">
        <v>38</v>
      </c>
      <c r="D16" s="11">
        <v>64</v>
      </c>
      <c r="E16" s="7"/>
      <c r="F16" s="8">
        <v>18</v>
      </c>
      <c r="G16" s="8">
        <v>12</v>
      </c>
      <c r="H16" s="8">
        <v>82.17</v>
      </c>
      <c r="I16" s="9">
        <f>83.02/83.19*H16</f>
        <v>82.0020843851424</v>
      </c>
      <c r="J16" s="9">
        <f t="shared" si="1"/>
        <v>57.0010421925712</v>
      </c>
      <c r="K16" s="8"/>
      <c r="L16" s="8"/>
    </row>
    <row r="17" customHeight="1" spans="1:12">
      <c r="A17" s="7">
        <v>15</v>
      </c>
      <c r="B17" s="11" t="s">
        <v>52</v>
      </c>
      <c r="C17" s="11" t="s">
        <v>38</v>
      </c>
      <c r="D17" s="11">
        <v>126</v>
      </c>
      <c r="E17" s="13"/>
      <c r="F17" s="8">
        <v>18</v>
      </c>
      <c r="G17" s="8">
        <v>17</v>
      </c>
      <c r="H17" s="8">
        <v>86.17</v>
      </c>
      <c r="I17" s="9">
        <f>83.02/83.19*H17</f>
        <v>85.9939103257603</v>
      </c>
      <c r="J17" s="9">
        <f t="shared" si="1"/>
        <v>74.4969551628802</v>
      </c>
      <c r="K17" s="8"/>
      <c r="L17" s="8"/>
    </row>
    <row r="18" customHeight="1" spans="1:12">
      <c r="A18" s="7">
        <v>16</v>
      </c>
      <c r="B18" s="11" t="s">
        <v>53</v>
      </c>
      <c r="C18" s="11" t="s">
        <v>38</v>
      </c>
      <c r="D18" s="11"/>
      <c r="E18" s="7" t="s">
        <v>42</v>
      </c>
      <c r="F18" s="8">
        <v>18</v>
      </c>
      <c r="G18" s="8"/>
      <c r="H18" s="8"/>
      <c r="I18" s="8"/>
      <c r="J18" s="8"/>
      <c r="K18" s="8"/>
      <c r="L18" s="8" t="s">
        <v>54</v>
      </c>
    </row>
  </sheetData>
  <autoFilter ref="A2:L18">
    <extLst/>
  </autoFilter>
  <mergeCells count="1">
    <mergeCell ref="A1:L1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C2" sqref="C$1:C$1048576"/>
    </sheetView>
  </sheetViews>
  <sheetFormatPr defaultColWidth="9" defaultRowHeight="37" customHeight="1" outlineLevelRow="2"/>
  <cols>
    <col min="1" max="1" width="7" customWidth="1"/>
    <col min="2" max="2" width="11.375" customWidth="1"/>
    <col min="3" max="3" width="19.3333333333333" customWidth="1"/>
    <col min="4" max="4" width="8.88333333333333" customWidth="1"/>
    <col min="6" max="6" width="12.625" customWidth="1"/>
    <col min="7" max="7" width="11.25" customWidth="1"/>
    <col min="8" max="8" width="11.125" customWidth="1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0" customFormat="1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9</v>
      </c>
      <c r="I2" s="6" t="s">
        <v>10</v>
      </c>
      <c r="J2" s="6" t="s">
        <v>11</v>
      </c>
    </row>
    <row r="3" customHeight="1" spans="1:10">
      <c r="A3" s="7">
        <v>1</v>
      </c>
      <c r="B3" s="11" t="s">
        <v>55</v>
      </c>
      <c r="C3" s="11" t="s">
        <v>56</v>
      </c>
      <c r="D3" s="11">
        <v>115.5</v>
      </c>
      <c r="E3" s="8">
        <v>20</v>
      </c>
      <c r="F3" s="8">
        <v>1</v>
      </c>
      <c r="G3" s="8">
        <v>74.67</v>
      </c>
      <c r="H3" s="8">
        <f>D3*0.25+G3*0.5</f>
        <v>66.21</v>
      </c>
      <c r="I3" s="8"/>
      <c r="J3" s="8"/>
    </row>
  </sheetData>
  <autoFilter ref="A2:J3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C2" sqref="C$1:C$1048576"/>
    </sheetView>
  </sheetViews>
  <sheetFormatPr defaultColWidth="9" defaultRowHeight="33" customHeight="1" outlineLevelRow="3"/>
  <cols>
    <col min="1" max="1" width="7" customWidth="1"/>
    <col min="2" max="2" width="12" customWidth="1"/>
    <col min="3" max="3" width="19.3333333333333" customWidth="1"/>
    <col min="4" max="4" width="8.88333333333333" customWidth="1"/>
    <col min="5" max="5" width="10.125" customWidth="1"/>
    <col min="6" max="6" width="12.125" customWidth="1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0" customFormat="1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9</v>
      </c>
      <c r="I2" s="6" t="s">
        <v>10</v>
      </c>
      <c r="J2" s="6" t="s">
        <v>11</v>
      </c>
    </row>
    <row r="3" customHeight="1" spans="1:10">
      <c r="A3" s="7">
        <v>1</v>
      </c>
      <c r="B3" s="7" t="s">
        <v>57</v>
      </c>
      <c r="C3" s="7" t="s">
        <v>58</v>
      </c>
      <c r="D3" s="7">
        <v>139.5</v>
      </c>
      <c r="E3" s="8">
        <v>19</v>
      </c>
      <c r="F3" s="8">
        <v>1</v>
      </c>
      <c r="G3" s="8">
        <v>78.33</v>
      </c>
      <c r="H3" s="8">
        <f>D3*0.25+G3*0.5</f>
        <v>74.04</v>
      </c>
      <c r="I3" s="8"/>
      <c r="J3" s="8"/>
    </row>
    <row r="4" customHeight="1" spans="1:10">
      <c r="A4" s="7">
        <v>2</v>
      </c>
      <c r="B4" s="7" t="s">
        <v>59</v>
      </c>
      <c r="C4" s="7" t="s">
        <v>58</v>
      </c>
      <c r="D4" s="7">
        <v>95.5</v>
      </c>
      <c r="E4" s="8">
        <v>19</v>
      </c>
      <c r="F4" s="8">
        <v>3</v>
      </c>
      <c r="G4" s="8">
        <v>81</v>
      </c>
      <c r="H4" s="9">
        <f>D4*0.25+G4*0.5</f>
        <v>64.375</v>
      </c>
      <c r="I4" s="8"/>
      <c r="J4" s="8"/>
    </row>
  </sheetData>
  <autoFilter ref="A2:J4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C2" sqref="C$1:C$1048576"/>
    </sheetView>
  </sheetViews>
  <sheetFormatPr defaultColWidth="9" defaultRowHeight="36" customHeight="1" outlineLevelRow="4"/>
  <cols>
    <col min="1" max="1" width="7" style="2" customWidth="1"/>
    <col min="2" max="2" width="11.375" style="2" customWidth="1"/>
    <col min="3" max="3" width="19.3333333333333" style="2" customWidth="1"/>
    <col min="4" max="4" width="8.88333333333333" style="2" customWidth="1"/>
    <col min="5" max="5" width="9.875" style="2" customWidth="1"/>
    <col min="6" max="6" width="10.5" style="2" customWidth="1"/>
    <col min="7" max="8" width="12" style="2"/>
    <col min="9" max="10" width="8.875" style="2" customWidth="1"/>
    <col min="11" max="16384" width="12" style="2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9</v>
      </c>
      <c r="I2" s="6" t="s">
        <v>10</v>
      </c>
      <c r="J2" s="6" t="s">
        <v>11</v>
      </c>
    </row>
    <row r="3" customHeight="1" spans="1:10">
      <c r="A3" s="7">
        <v>1</v>
      </c>
      <c r="B3" s="7" t="s">
        <v>60</v>
      </c>
      <c r="C3" s="7" t="s">
        <v>61</v>
      </c>
      <c r="D3" s="7">
        <v>117.5</v>
      </c>
      <c r="E3" s="8">
        <v>18</v>
      </c>
      <c r="F3" s="8">
        <v>3</v>
      </c>
      <c r="G3" s="8">
        <v>85.33</v>
      </c>
      <c r="H3" s="9">
        <f>D3*0.25+G3*0.5</f>
        <v>72.04</v>
      </c>
      <c r="I3" s="8"/>
      <c r="J3" s="8"/>
    </row>
    <row r="4" customHeight="1" spans="1:10">
      <c r="A4" s="7">
        <v>2</v>
      </c>
      <c r="B4" s="7" t="s">
        <v>62</v>
      </c>
      <c r="C4" s="7" t="s">
        <v>61</v>
      </c>
      <c r="D4" s="7">
        <v>109</v>
      </c>
      <c r="E4" s="8">
        <v>18</v>
      </c>
      <c r="F4" s="8">
        <v>4</v>
      </c>
      <c r="G4" s="8">
        <v>81.33</v>
      </c>
      <c r="H4" s="9">
        <f>D4*0.25+G4*0.5</f>
        <v>67.915</v>
      </c>
      <c r="I4" s="8"/>
      <c r="J4" s="8"/>
    </row>
    <row r="5" customHeight="1" spans="1:10">
      <c r="A5" s="7">
        <v>3</v>
      </c>
      <c r="B5" s="7" t="s">
        <v>63</v>
      </c>
      <c r="C5" s="7" t="s">
        <v>61</v>
      </c>
      <c r="D5" s="7">
        <v>106</v>
      </c>
      <c r="E5" s="8">
        <v>18</v>
      </c>
      <c r="F5" s="8">
        <v>1</v>
      </c>
      <c r="G5" s="8">
        <v>80</v>
      </c>
      <c r="H5" s="9">
        <f>D5*0.25+G5*0.5</f>
        <v>66.5</v>
      </c>
      <c r="I5" s="8"/>
      <c r="J5" s="8"/>
    </row>
  </sheetData>
  <autoFilter ref="A2:J5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C2" sqref="C$1:C$1048576"/>
    </sheetView>
  </sheetViews>
  <sheetFormatPr defaultColWidth="9" defaultRowHeight="41" customHeight="1" outlineLevelRow="2"/>
  <cols>
    <col min="1" max="1" width="7" style="2" customWidth="1"/>
    <col min="2" max="2" width="11.875" style="2" customWidth="1"/>
    <col min="3" max="3" width="19.3333333333333" style="2" customWidth="1"/>
    <col min="4" max="4" width="10" style="2" customWidth="1"/>
    <col min="5" max="5" width="9.875" style="2" customWidth="1"/>
    <col min="6" max="6" width="12.125" style="2" customWidth="1"/>
    <col min="7" max="16384" width="9" style="2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9</v>
      </c>
      <c r="I2" s="6" t="s">
        <v>10</v>
      </c>
      <c r="J2" s="6" t="s">
        <v>11</v>
      </c>
    </row>
    <row r="3" customHeight="1" spans="1:10">
      <c r="A3" s="7">
        <v>1</v>
      </c>
      <c r="B3" s="7" t="s">
        <v>64</v>
      </c>
      <c r="C3" s="7" t="s">
        <v>65</v>
      </c>
      <c r="D3" s="7">
        <v>128.5</v>
      </c>
      <c r="E3" s="8">
        <v>21</v>
      </c>
      <c r="F3" s="8">
        <v>1</v>
      </c>
      <c r="G3" s="8">
        <v>81.33</v>
      </c>
      <c r="H3" s="8">
        <f>D3*0.25+G3*0.5</f>
        <v>72.79</v>
      </c>
      <c r="I3" s="8"/>
      <c r="J3" s="8"/>
    </row>
  </sheetData>
  <autoFilter ref="A2:J3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C2" sqref="C$1:C$1048576"/>
    </sheetView>
  </sheetViews>
  <sheetFormatPr defaultColWidth="9" defaultRowHeight="43" customHeight="1" outlineLevelRow="4"/>
  <cols>
    <col min="1" max="1" width="7" style="2" customWidth="1"/>
    <col min="2" max="2" width="11.375" style="2" customWidth="1"/>
    <col min="3" max="3" width="19.3333333333333" style="2" customWidth="1"/>
    <col min="4" max="4" width="10" style="2" customWidth="1"/>
    <col min="5" max="5" width="10.125" style="2" customWidth="1"/>
    <col min="6" max="6" width="11.375" style="2" customWidth="1"/>
    <col min="7" max="16384" width="9" style="2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9</v>
      </c>
      <c r="I2" s="6" t="s">
        <v>10</v>
      </c>
      <c r="J2" s="6" t="s">
        <v>11</v>
      </c>
    </row>
    <row r="3" customHeight="1" spans="1:10">
      <c r="A3" s="7">
        <v>1</v>
      </c>
      <c r="B3" s="7" t="s">
        <v>66</v>
      </c>
      <c r="C3" s="7" t="s">
        <v>67</v>
      </c>
      <c r="D3" s="7">
        <v>135.5</v>
      </c>
      <c r="E3" s="8">
        <v>21</v>
      </c>
      <c r="F3" s="8">
        <v>5</v>
      </c>
      <c r="G3" s="8">
        <v>82.67</v>
      </c>
      <c r="H3" s="9">
        <f>D3*0.25+G3*0.5</f>
        <v>75.21</v>
      </c>
      <c r="I3" s="8"/>
      <c r="J3" s="8"/>
    </row>
    <row r="4" customHeight="1" spans="1:10">
      <c r="A4" s="7">
        <v>2</v>
      </c>
      <c r="B4" s="7" t="s">
        <v>68</v>
      </c>
      <c r="C4" s="7" t="s">
        <v>67</v>
      </c>
      <c r="D4" s="7">
        <v>111</v>
      </c>
      <c r="E4" s="8">
        <v>21</v>
      </c>
      <c r="F4" s="8">
        <v>6</v>
      </c>
      <c r="G4" s="8">
        <v>81.67</v>
      </c>
      <c r="H4" s="9">
        <f>D4*0.25+G4*0.5</f>
        <v>68.585</v>
      </c>
      <c r="I4" s="8"/>
      <c r="J4" s="8"/>
    </row>
    <row r="5" customHeight="1" spans="1:10">
      <c r="A5" s="7">
        <v>3</v>
      </c>
      <c r="B5" s="7" t="s">
        <v>69</v>
      </c>
      <c r="C5" s="7" t="s">
        <v>67</v>
      </c>
      <c r="D5" s="7">
        <v>94</v>
      </c>
      <c r="E5" s="8">
        <v>21</v>
      </c>
      <c r="F5" s="8">
        <v>1</v>
      </c>
      <c r="G5" s="8">
        <v>79.67</v>
      </c>
      <c r="H5" s="9">
        <f>D5*0.25+G5*0.5</f>
        <v>63.335</v>
      </c>
      <c r="I5" s="8"/>
      <c r="J5" s="8"/>
    </row>
  </sheetData>
  <autoFilter ref="A2:J5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H8" sqref="H8"/>
    </sheetView>
  </sheetViews>
  <sheetFormatPr defaultColWidth="8.89166666666667" defaultRowHeight="36" customHeight="1" outlineLevelRow="2"/>
  <cols>
    <col min="1" max="1" width="8.89166666666667" style="2"/>
    <col min="2" max="2" width="12.125" style="2" customWidth="1"/>
    <col min="3" max="3" width="16.1083333333333" style="2" customWidth="1"/>
    <col min="4" max="5" width="9.75" style="2" customWidth="1"/>
    <col min="6" max="6" width="12.375" style="2" customWidth="1"/>
    <col min="7" max="16384" width="8.89166666666667" style="2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9</v>
      </c>
      <c r="I2" s="6" t="s">
        <v>10</v>
      </c>
      <c r="J2" s="6" t="s">
        <v>11</v>
      </c>
    </row>
    <row r="3" customHeight="1" spans="1:10">
      <c r="A3" s="7">
        <v>1</v>
      </c>
      <c r="B3" s="7" t="s">
        <v>70</v>
      </c>
      <c r="C3" s="7" t="s">
        <v>71</v>
      </c>
      <c r="D3" s="7">
        <v>83</v>
      </c>
      <c r="E3" s="7">
        <v>21</v>
      </c>
      <c r="F3" s="8">
        <v>1</v>
      </c>
      <c r="G3" s="8">
        <v>75.33</v>
      </c>
      <c r="H3" s="9">
        <f>D3*0.25+G3*0.5</f>
        <v>58.415</v>
      </c>
      <c r="I3" s="8"/>
      <c r="J3" s="8"/>
    </row>
  </sheetData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初中语文</vt:lpstr>
      <vt:lpstr>初中数学</vt:lpstr>
      <vt:lpstr>初中英语</vt:lpstr>
      <vt:lpstr>初中思品</vt:lpstr>
      <vt:lpstr>初中历史</vt:lpstr>
      <vt:lpstr>初中地理</vt:lpstr>
      <vt:lpstr>初中化学</vt:lpstr>
      <vt:lpstr>初中生物</vt:lpstr>
      <vt:lpstr>职高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2019-07-05T02:42:00Z</dcterms:created>
  <dcterms:modified xsi:type="dcterms:W3CDTF">2002-01-01T00:49:20Z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2052-11.1.0.8767</vt:lpwstr>
  </property>
</Properties>
</file>